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13740" windowHeight="4455"/>
  </bookViews>
  <sheets>
    <sheet name="PERMANENTES " sheetId="4" r:id="rId1"/>
    <sheet name="CONTRATADOS" sheetId="5" r:id="rId2"/>
  </sheets>
  <definedNames>
    <definedName name="_xlnm.Print_Area" localSheetId="0">'PERMANENTES '!$A$1:$M$143</definedName>
    <definedName name="_xlnm.Print_Titles" localSheetId="1">CONTRATADOS!$1:$7</definedName>
    <definedName name="_xlnm.Print_Titles" localSheetId="0">'PERMANENTES '!$1:$8</definedName>
  </definedNames>
  <calcPr calcId="145621"/>
</workbook>
</file>

<file path=xl/calcChain.xml><?xml version="1.0" encoding="utf-8"?>
<calcChain xmlns="http://schemas.openxmlformats.org/spreadsheetml/2006/main">
  <c r="B130" i="5" l="1"/>
  <c r="B131" i="5" s="1"/>
  <c r="B132" i="5" s="1"/>
  <c r="B133" i="5" s="1"/>
  <c r="B134" i="5" s="1"/>
  <c r="B135" i="5" s="1"/>
  <c r="B136" i="5" s="1"/>
  <c r="B137" i="5" s="1"/>
  <c r="B138" i="5" s="1"/>
  <c r="B139" i="5" s="1"/>
  <c r="B140" i="5" s="1"/>
  <c r="B141" i="5" s="1"/>
  <c r="B142" i="5" s="1"/>
  <c r="I143" i="4" l="1"/>
  <c r="H143" i="4"/>
  <c r="G143" i="4"/>
  <c r="F143" i="4"/>
  <c r="J142" i="4"/>
  <c r="J141" i="4"/>
  <c r="J140" i="4"/>
  <c r="J139" i="4"/>
  <c r="J138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H143" i="5"/>
  <c r="G143" i="5"/>
  <c r="F143" i="5"/>
  <c r="E143" i="5"/>
  <c r="I142" i="5"/>
  <c r="I141" i="5"/>
  <c r="I140" i="5"/>
  <c r="I139" i="5"/>
  <c r="I138" i="5"/>
  <c r="I137" i="5"/>
  <c r="I136" i="5"/>
  <c r="I135" i="5"/>
  <c r="I134" i="5"/>
  <c r="I133" i="5"/>
  <c r="I132" i="5"/>
  <c r="I131" i="5"/>
  <c r="I130" i="5"/>
  <c r="I129" i="5"/>
  <c r="I128" i="5"/>
  <c r="I127" i="5"/>
  <c r="I126" i="5"/>
  <c r="I125" i="5"/>
  <c r="I124" i="5"/>
  <c r="I123" i="5"/>
  <c r="I122" i="5"/>
  <c r="I121" i="5"/>
  <c r="I120" i="5"/>
  <c r="I119" i="5"/>
  <c r="I118" i="5"/>
  <c r="I117" i="5"/>
  <c r="I116" i="5"/>
  <c r="I115" i="5"/>
  <c r="I114" i="5"/>
  <c r="I113" i="5"/>
  <c r="I112" i="5"/>
  <c r="I111" i="5"/>
  <c r="I110" i="5"/>
  <c r="I109" i="5"/>
  <c r="I108" i="5"/>
  <c r="I107" i="5"/>
  <c r="I106" i="5"/>
  <c r="I105" i="5"/>
  <c r="I104" i="5"/>
  <c r="I103" i="5"/>
  <c r="I102" i="5"/>
  <c r="I101" i="5"/>
  <c r="I100" i="5"/>
  <c r="I99" i="5"/>
  <c r="I98" i="5"/>
  <c r="I97" i="5"/>
  <c r="I96" i="5"/>
  <c r="I95" i="5"/>
  <c r="I94" i="5"/>
  <c r="I93" i="5"/>
  <c r="I92" i="5"/>
  <c r="I91" i="5"/>
  <c r="I90" i="5"/>
  <c r="I89" i="5"/>
  <c r="I88" i="5"/>
  <c r="I87" i="5"/>
  <c r="I86" i="5"/>
  <c r="I85" i="5"/>
  <c r="I84" i="5"/>
  <c r="I83" i="5"/>
  <c r="I82" i="5"/>
  <c r="I81" i="5"/>
  <c r="I80" i="5"/>
  <c r="I79" i="5"/>
  <c r="I78" i="5"/>
  <c r="I77" i="5"/>
  <c r="I76" i="5"/>
  <c r="I75" i="5"/>
  <c r="I74" i="5"/>
  <c r="I73" i="5"/>
  <c r="I72" i="5"/>
  <c r="I71" i="5"/>
  <c r="I70" i="5"/>
  <c r="I69" i="5"/>
  <c r="I68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I143" i="5" l="1"/>
  <c r="J143" i="4"/>
  <c r="B26" i="5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l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4" i="5" s="1"/>
  <c r="B55" i="5" s="1"/>
  <c r="B56" i="5" s="1"/>
  <c r="B57" i="5" s="1"/>
  <c r="B58" i="5" s="1"/>
  <c r="B59" i="5" s="1"/>
  <c r="B60" i="5" s="1"/>
  <c r="B61" i="5" s="1"/>
  <c r="B62" i="5" s="1"/>
  <c r="B63" i="5" s="1"/>
  <c r="B64" i="5" s="1"/>
  <c r="B65" i="5" s="1"/>
  <c r="B66" i="5" s="1"/>
  <c r="B67" i="5" s="1"/>
  <c r="B68" i="5" s="1"/>
  <c r="B69" i="5" s="1"/>
  <c r="B70" i="5" s="1"/>
  <c r="B71" i="5" s="1"/>
  <c r="B72" i="5" s="1"/>
  <c r="B73" i="5" s="1"/>
  <c r="B74" i="5" s="1"/>
  <c r="B75" i="5" s="1"/>
  <c r="B76" i="5" s="1"/>
  <c r="B77" i="5" s="1"/>
  <c r="B78" i="5" s="1"/>
  <c r="B79" i="5" s="1"/>
  <c r="B80" i="5" s="1"/>
  <c r="B81" i="5" s="1"/>
  <c r="B82" i="5" s="1"/>
  <c r="B83" i="5" s="1"/>
  <c r="B84" i="5" s="1"/>
  <c r="B85" i="5" s="1"/>
  <c r="B86" i="5" s="1"/>
  <c r="B87" i="5" s="1"/>
  <c r="B88" i="5" s="1"/>
  <c r="B89" i="5" l="1"/>
  <c r="B90" i="5" s="1"/>
  <c r="B91" i="5" s="1"/>
  <c r="B92" i="5" s="1"/>
  <c r="B93" i="5" s="1"/>
  <c r="B94" i="5" s="1"/>
  <c r="B95" i="5" s="1"/>
  <c r="B96" i="5" s="1"/>
  <c r="B97" i="5" s="1"/>
  <c r="B98" i="5" s="1"/>
  <c r="B99" i="5" s="1"/>
  <c r="B100" i="5" s="1"/>
  <c r="B101" i="5" s="1"/>
  <c r="B102" i="5" s="1"/>
  <c r="B103" i="5" s="1"/>
  <c r="B104" i="5" s="1"/>
  <c r="B105" i="5" s="1"/>
  <c r="B106" i="5" s="1"/>
  <c r="B107" i="5" s="1"/>
  <c r="B108" i="5" s="1"/>
  <c r="B109" i="5" s="1"/>
  <c r="B110" i="5" s="1"/>
  <c r="B111" i="5" s="1"/>
  <c r="B112" i="5" s="1"/>
  <c r="B113" i="5" s="1"/>
  <c r="B114" i="5" s="1"/>
  <c r="B115" i="5" s="1"/>
  <c r="B116" i="5" s="1"/>
  <c r="B117" i="5" s="1"/>
  <c r="B118" i="5" s="1"/>
  <c r="B119" i="5" s="1"/>
  <c r="B120" i="5" s="1"/>
  <c r="B121" i="5" s="1"/>
  <c r="B122" i="5" s="1"/>
  <c r="B123" i="5" s="1"/>
  <c r="B124" i="5" s="1"/>
  <c r="B125" i="5" s="1"/>
  <c r="B126" i="5" s="1"/>
  <c r="B127" i="5" s="1"/>
  <c r="B128" i="5" s="1"/>
  <c r="B129" i="5" s="1"/>
</calcChain>
</file>

<file path=xl/sharedStrings.xml><?xml version="1.0" encoding="utf-8"?>
<sst xmlns="http://schemas.openxmlformats.org/spreadsheetml/2006/main" count="574" uniqueCount="293">
  <si>
    <t>LEY N° 5.189/2014</t>
  </si>
  <si>
    <t>QUE ESTALBECE LA OBLIGATORIEDAD DE LA PROVISION DE INFORMACIONES EN EL USO DE LOS RECURSOS PÚBLICOS Y OTRAS RETRIBUCIONES ASIGNADAS AL SERVIDOR PÚBLICO DE LA REPÚBLICA DEL PARAGUAY</t>
  </si>
  <si>
    <r>
      <t xml:space="preserve">OEE: </t>
    </r>
    <r>
      <rPr>
        <sz val="10"/>
        <color theme="1"/>
        <rFont val="Calibri"/>
        <family val="2"/>
        <scheme val="minor"/>
      </rPr>
      <t>DEFENSORIA DEL PUEBLO</t>
    </r>
  </si>
  <si>
    <t>N°</t>
  </si>
  <si>
    <t>C.I. N°</t>
  </si>
  <si>
    <t>APELLIDOS, NOMBRES</t>
  </si>
  <si>
    <t>OG 133</t>
  </si>
  <si>
    <t>OG 230</t>
  </si>
  <si>
    <t>SUELDO</t>
  </si>
  <si>
    <t>GASTOS DE REPRESENTACION</t>
  </si>
  <si>
    <t>BONIFICACIONES Y GRATIFICACIONES</t>
  </si>
  <si>
    <t>VIATICOS</t>
  </si>
  <si>
    <t>ANTIGÜEDAD DE ENTRADA</t>
  </si>
  <si>
    <t>ESTADO</t>
  </si>
  <si>
    <t>ALCARAZ LEGUIZAMON, MARIA DE LA PAZ</t>
  </si>
  <si>
    <t>ALMADA CABRAL, ROSA MARY</t>
  </si>
  <si>
    <t>ALVAREZ FRANCO, ARNALDO DANIEL</t>
  </si>
  <si>
    <t>AYALA DE KRAVETZ, TOMASA</t>
  </si>
  <si>
    <t>AYALA PEREIRA, YOLANDA CECILIA</t>
  </si>
  <si>
    <t>BARBOZA GUANES, CARLOS GUSTAVO</t>
  </si>
  <si>
    <t>BARRIOS DE JACQUET, MARIA MAGDALENA</t>
  </si>
  <si>
    <t>BARRIOS ESCUDERO, ALEJANDRA YESICA</t>
  </si>
  <si>
    <t>BAZAN PALACIOS, ATILIO FERNANDO</t>
  </si>
  <si>
    <t>BENITEZ ALEGRE, ZAIDA NATALIA</t>
  </si>
  <si>
    <t>BENITEZ CHAPARRO, KARINA RAQUEL</t>
  </si>
  <si>
    <t>BENITEZ MARTINEZ, CARLOS ALBERTO</t>
  </si>
  <si>
    <t>BOBEDA MONGELOS, BIBIANA CELIA</t>
  </si>
  <si>
    <t>BOGADO GUANES, RITA INES</t>
  </si>
  <si>
    <t>BOGADO QUIÑONES, MIGUEL ANGEL</t>
  </si>
  <si>
    <t>BOGGINO FIGUEREDO, NOELIA</t>
  </si>
  <si>
    <t>BURGOS ESPINOLA, MARIA MONTSERRATH</t>
  </si>
  <si>
    <t>OG 111/114</t>
  </si>
  <si>
    <t>CACERES ALVAREZ, RODRIGO HERNAN</t>
  </si>
  <si>
    <t>CACERES IRALA, SILVANA PATRICIA</t>
  </si>
  <si>
    <t>CACERES RIOS, ROMINA ANDREA</t>
  </si>
  <si>
    <t>CANTERO FIGUEREDO, SHIRLEY LUCIA</t>
  </si>
  <si>
    <t>CHALUB DELGADO, LUCAS NICOLAS</t>
  </si>
  <si>
    <t>COLMAN AMARILLA, CRISTHIAN ALFREDO</t>
  </si>
  <si>
    <t>CORREA SERVIN, ANA EUSEBIA</t>
  </si>
  <si>
    <t>DIAZ DUARTE, GLADYS ISABEL</t>
  </si>
  <si>
    <t>DUARTE CUEVAS, ANA LIZ</t>
  </si>
  <si>
    <t>DURE FLEITAS, PEDRO ARNALDO</t>
  </si>
  <si>
    <t>ESTECHE DE IBERBUDEN, JULIANA</t>
  </si>
  <si>
    <t>FERNANDEZ BITAR, MYRIAM GRACIELA</t>
  </si>
  <si>
    <t>FERREIRA DAVALOS, VIVIANA</t>
  </si>
  <si>
    <t>FISCHER CUBILLA, MAGGI JORGELINA</t>
  </si>
  <si>
    <t>FLEITAS VILLALBA, PATRICIA NOEMI</t>
  </si>
  <si>
    <t>FLEYTAS IRRAZABAL, INGRID ANTONELLA</t>
  </si>
  <si>
    <t>FRACHI JURE, MYRIAM NANCY</t>
  </si>
  <si>
    <t>GENES SOTO, MARIA GLORIA</t>
  </si>
  <si>
    <t>GIMENEZ FERNANDEZ, EVA DIONICIA</t>
  </si>
  <si>
    <t>GIMENEZ IRALA, GLORIA ESTHER</t>
  </si>
  <si>
    <t>GOMEZ GARAY, FANNY MARLENE</t>
  </si>
  <si>
    <t>GONZÁLEZ, GERARDO</t>
  </si>
  <si>
    <t>GUERRERO ROJAS, FATIMA MARIA</t>
  </si>
  <si>
    <t>HERMOSILLA RUIZ DIAZ, MYRIAM ROMINA</t>
  </si>
  <si>
    <t>IBERBUDEN ESTECHE, CARLOS ALBERTO</t>
  </si>
  <si>
    <t>ISHIY GIMENEZ, LUCIA LORENA</t>
  </si>
  <si>
    <t>LEGUIZAMON DE GOMEZ, EULALIA</t>
  </si>
  <si>
    <t>LEGUIZAMON MELGAREJO, MARIA GLORIA</t>
  </si>
  <si>
    <t>LEON FERREIRA, DIONISIO MAXIMIANO</t>
  </si>
  <si>
    <t>LOPEZ, ELODIA</t>
  </si>
  <si>
    <t>MACIEL DE PENZZI, ELENA AURORA</t>
  </si>
  <si>
    <t>MARQUEZ FERNANDEZ, EMILSE</t>
  </si>
  <si>
    <t>MENDEZ GONZALEZ, CARMEN NAYR</t>
  </si>
  <si>
    <t>MENDEZ, MARIA JOSE</t>
  </si>
  <si>
    <t>MENDIETA DIAZ, NIMIA AZUCENA</t>
  </si>
  <si>
    <t>MENDOZA BIANCOTTI, JUAN MARTIN</t>
  </si>
  <si>
    <t>MERELES CABRAL, PATRICIA NOEMI</t>
  </si>
  <si>
    <t>MEYER DE PAOLI, BIANCA</t>
  </si>
  <si>
    <t>MOLINAS AGUILERA, MABEL NOEMI</t>
  </si>
  <si>
    <t>MONGES VELAZQUEZ, NOELIA GRISELDA</t>
  </si>
  <si>
    <t>MUÑOZ MORA, JULIAN</t>
  </si>
  <si>
    <t>OVANDO GIMENEZ, IGNACIA</t>
  </si>
  <si>
    <t>OZUNA OCAMPOS, JOSE MIGUEL</t>
  </si>
  <si>
    <t>PARRA OVIEDO, ROMINA EFIGENIA</t>
  </si>
  <si>
    <t>PIÑANEZ FLEITAS, OSVALDO ARTURO</t>
  </si>
  <si>
    <t>PORTILLO TORALES, ROMINA MABEL</t>
  </si>
  <si>
    <t>PRIETO CARDOZO, MARIA CAROLINA</t>
  </si>
  <si>
    <t>QUINTANA DE RUIZ DIAZ, ANA MARIA</t>
  </si>
  <si>
    <t>RAMIREZ ALIENDRE, SINTHIA LIZ</t>
  </si>
  <si>
    <t>RIVAROLA DE ALVARENGA, MARIA SELVA</t>
  </si>
  <si>
    <t>RIVAS GAMARRA, GISELLE LORENA</t>
  </si>
  <si>
    <t>RODRIGUEZ FIGUEREDO, ANGELA</t>
  </si>
  <si>
    <t>RODRIGUEZ LUGO, ZULLY FRANCISCA</t>
  </si>
  <si>
    <t>ROJAS FARIÑA, ANA LAURA</t>
  </si>
  <si>
    <t>ROLON BENITEZ, RODRIGO MIGUEL AGUSTIN</t>
  </si>
  <si>
    <t>ROLON BENITEZ, SONIA CATALINA</t>
  </si>
  <si>
    <t>ROLON FERREIRA, AUGUSTO EMMANUEL</t>
  </si>
  <si>
    <t>ROLON FLEITAS, EMMA CASTORINA</t>
  </si>
  <si>
    <t>RUIZ CARBALLO, VICTOR ROBERTO</t>
  </si>
  <si>
    <t>RUIZ DIAZ ROJAS, CRISTINA</t>
  </si>
  <si>
    <t>RUIZ GUERRERO, LADISLAA</t>
  </si>
  <si>
    <t>SAMANIEGO DE CABRERA, ADA MABEL</t>
  </si>
  <si>
    <t>SAMUDIO, MIGUEL EDUARDO</t>
  </si>
  <si>
    <t>SANABRIA GONZALEZ, ADRIANA MARIA</t>
  </si>
  <si>
    <t>SANABRIA VAZQUEZ, ESTELA</t>
  </si>
  <si>
    <t>SEGOVIA VARGAS, BLANCA FABIOLA</t>
  </si>
  <si>
    <t>SELLITTI GOMEZ, NERI LUIS</t>
  </si>
  <si>
    <t>SERVIAN BENITEZ, DIEGO ARNULFO</t>
  </si>
  <si>
    <t>SILVA DOMINGUEZ, LUIS EDVERTO</t>
  </si>
  <si>
    <t>SORIA DE DOMINGUEZ, LORENA DEL PILAR</t>
  </si>
  <si>
    <t>SOSA ROLON, MARIA BELEN</t>
  </si>
  <si>
    <t>TALAVERA AYALA, ESTELA</t>
  </si>
  <si>
    <t>TORRES, LEONCIO WILFRIDO</t>
  </si>
  <si>
    <t>TORRES RAMIREZ, FLORENTINA</t>
  </si>
  <si>
    <t>VALDEZ DE CACERES, NORMA BEATRIZ</t>
  </si>
  <si>
    <t>VENIALGO RECALDE, FANNY MARLENE</t>
  </si>
  <si>
    <t>VIERA VAZQUEZ, ALBERTO</t>
  </si>
  <si>
    <t>VILLALBA, MIRTA ADRIANA</t>
  </si>
  <si>
    <t>WAGNER, RENATO MIGUEL</t>
  </si>
  <si>
    <t>ZARATE OTAZU LIZ NATHALIA</t>
  </si>
  <si>
    <t>BENITEZ ORREGO, LIZA MABEL</t>
  </si>
  <si>
    <t>PERMANENTE</t>
  </si>
  <si>
    <t>COMISIONADO</t>
  </si>
  <si>
    <t>OG 113/114</t>
  </si>
  <si>
    <t>ESCURRA AMARILLA, IDILIA</t>
  </si>
  <si>
    <t>GODOY SERVIN, MIGUEL ANGEL</t>
  </si>
  <si>
    <t>VERA BORDABERRY ZALAZAR, CARLOS ALBERTO</t>
  </si>
  <si>
    <t>EX FUNCIONARIA</t>
  </si>
  <si>
    <t>TOTAL AÑO 2017</t>
  </si>
  <si>
    <t>VEGA, NANCY</t>
  </si>
  <si>
    <t>GALEANO SUGASTTI, LUZ MARINA</t>
  </si>
  <si>
    <t>BRITEZ, JENMY JERISEK</t>
  </si>
  <si>
    <t>CARIBONI ACEVEDO, ANGELO GIULIANO</t>
  </si>
  <si>
    <t>MIERS GAMARRA, NAIR MARIA MARQUEZA</t>
  </si>
  <si>
    <t>OLMEDO, JAVIER IGNACIO</t>
  </si>
  <si>
    <t>OVIEDO RODRIGUEZ, HIPOLITO</t>
  </si>
  <si>
    <t>ARANDA NAVARRO, MARIO RENE</t>
  </si>
  <si>
    <t>PINTOS BENITEZ, NIDIA</t>
  </si>
  <si>
    <t>BRITEZ NUÑEZ, MARIA SANDRA</t>
  </si>
  <si>
    <t>SOSA AMARILLA, LAUREANO DAVID</t>
  </si>
  <si>
    <t>ROA MARTINEZ, CLAUDIA ELIANA</t>
  </si>
  <si>
    <t>VEGA, ESMILCE YOHANA</t>
  </si>
  <si>
    <t>PEÑA RODRIGUEZ, DANIEL ALBERTO</t>
  </si>
  <si>
    <t>AGÜERO SUGASTTI, MARIA ELVIRA</t>
  </si>
  <si>
    <t>VARGAS, GRACIELA AYMAR</t>
  </si>
  <si>
    <t>FLORES ROMERO, MARIA GRACIELA</t>
  </si>
  <si>
    <t>LOPEZ BARUJA, PABLO GERMANO DANIEL</t>
  </si>
  <si>
    <t>BENITEZ, ALEXIS HERNAN</t>
  </si>
  <si>
    <t>PERMANTE</t>
  </si>
  <si>
    <t>CONTRATADO- JORNALES</t>
  </si>
  <si>
    <t>ZARZA MOREL, HUGO ENRIQUE</t>
  </si>
  <si>
    <t>YUDIS BOTTI, DAVID JULIAN</t>
  </si>
  <si>
    <t>VERA GONZALEZ, NINFA ROSSANA</t>
  </si>
  <si>
    <t>VELAZQUEZ AGÜERO, DIEGO CESAR LUIS</t>
  </si>
  <si>
    <t>VAZQUEZ JIMENEZ, CINTHIA ISABEL</t>
  </si>
  <si>
    <t>CONTRATADO- HONORARIOS</t>
  </si>
  <si>
    <t>VALDEZ PORTILLO, JOSE ISMAEL</t>
  </si>
  <si>
    <t>THOMPSON TORRES, FABIANI DAVID</t>
  </si>
  <si>
    <t>CONTRATADO - HONORARIOS</t>
  </si>
  <si>
    <t>STUMFFS DUARTE, DAYSI DIANA</t>
  </si>
  <si>
    <t>SOSA AMARILLA, SILVIO JOSE</t>
  </si>
  <si>
    <t>SILVA DE RAMIREZ, MARIA DELIA</t>
  </si>
  <si>
    <t>SILGUERO QUIÑONEZ, AMILCAR TOMAS</t>
  </si>
  <si>
    <t>SANCHEZ MONJAGATA, RAMIRO DANIEL</t>
  </si>
  <si>
    <t>SANCHEZ LARROSA, PATRICIA NATIVIDAD</t>
  </si>
  <si>
    <t>SAMUDIO RIVAS, ADRIANA CELESTE</t>
  </si>
  <si>
    <t>RUIZ DIAZ ESPINOLA, JAIRO ABEL</t>
  </si>
  <si>
    <t>ROMERO RAMIREZ, ROSALINA</t>
  </si>
  <si>
    <t>ROMERO MEZA, VICTORINO ENMANUEL</t>
  </si>
  <si>
    <t>ROLON BENITEZ, LUIS MAURICIO</t>
  </si>
  <si>
    <t>ROJAS VILLALBA, JUAN RAMON</t>
  </si>
  <si>
    <t>ROJAS GONZALEZ, LETICIA OFELIA</t>
  </si>
  <si>
    <t>ROJAS ESCURRA, MARIA JOSEFINA</t>
  </si>
  <si>
    <t>ROJAS CZICOSKI, SANDRA ELIANA</t>
  </si>
  <si>
    <t>RIVEROS CABALLERO, FRANCISCO JAVIER</t>
  </si>
  <si>
    <t>RAVIOLO VERA, FABIO RAFAEL</t>
  </si>
  <si>
    <t>PINTOS BENITEZ, NELSON OMAR</t>
  </si>
  <si>
    <t>PENAYO, ARNALDO EDUARDO</t>
  </si>
  <si>
    <t>OVIEDO FORNERON, MONICA SOLEDAD</t>
  </si>
  <si>
    <t>ORTIZ BENITEZ, JOSE ARIEL</t>
  </si>
  <si>
    <t>ORTIGOZA DE VILLAGRA, ZULMA BEATRIZ</t>
  </si>
  <si>
    <t>ORTEGA GIMENEZ, OSMAR MODESTO DEJESUS</t>
  </si>
  <si>
    <t>NUÑEZ ORTEGA, CARMELO ANTONIO</t>
  </si>
  <si>
    <t>NOGUERA ENCINA, MARIO ANDRES</t>
  </si>
  <si>
    <t>MORINIGO ARIAS, NESTOR JOSE</t>
  </si>
  <si>
    <t>MONTIEL OLMEDO, GUILLERMO ALFARRO RUFO</t>
  </si>
  <si>
    <t>MIRANDA MAZACOTE, CRISTOBAL DAVID</t>
  </si>
  <si>
    <t>MERELES ALONSO, MARIA ELENA</t>
  </si>
  <si>
    <t>MELGAREJO LOPEZ, FABIOLA ISABEL</t>
  </si>
  <si>
    <t>MARTINEZ AYALA, SARA ELIZABETH</t>
  </si>
  <si>
    <t>MARECOS BAZAN, EDUARDO GABRIEL</t>
  </si>
  <si>
    <t>LAVIOSA GARCETE, LUCIA MARGARITA</t>
  </si>
  <si>
    <t>GUERRERO AYALA, CARLOS MARIA DEJESUS</t>
  </si>
  <si>
    <t>GUERRERO, ROMINA ANALIA</t>
  </si>
  <si>
    <t>GONZALEZ TORRES, LIZ FERNANDA</t>
  </si>
  <si>
    <t>GOMEZ, SANDRA CAROLINA</t>
  </si>
  <si>
    <t>GOMEZ FARIÑA, MARIO BENICIO</t>
  </si>
  <si>
    <t>GIUBI FERNANDEZ, MARIA DE LOURDES</t>
  </si>
  <si>
    <t>GIMENEZ LOVERA, LIZ VIVIANA</t>
  </si>
  <si>
    <t>GALEANO VILLALBA, HUGO RICARDO</t>
  </si>
  <si>
    <t>GALEANO DE IBARRA, ALICIA CONCEPCION</t>
  </si>
  <si>
    <t>FRANCO ZORRILLA, DAISY DIANA</t>
  </si>
  <si>
    <t>FLECHA CUSMANICH, CAMILA LUCIA</t>
  </si>
  <si>
    <t>FERNANDEZ MARTINEZ, MARCELO ADRIAN</t>
  </si>
  <si>
    <t>ESCURRA NUÑEZ, RONALD</t>
  </si>
  <si>
    <t>ENCISO BECKER, EVA MARIA</t>
  </si>
  <si>
    <t>DOMINGUEZ SANABRIA, AURELIA DEOLINDA</t>
  </si>
  <si>
    <t>DELVALLE RIOS, WILFRIDO</t>
  </si>
  <si>
    <t>DEL PUERTO LOPEZ, DORA MERCEDES</t>
  </si>
  <si>
    <t>COLOMBO GONZALEZ, JOHANA ANDREA</t>
  </si>
  <si>
    <t>CHAPARRO SERVIN, JAVIER</t>
  </si>
  <si>
    <t>CASTIÑEIRA LOPEZ, JOSE ESTEBAN</t>
  </si>
  <si>
    <t>CASTILLO CABRERA, HERNAN</t>
  </si>
  <si>
    <t>CASTILLO, JUAN DAVID</t>
  </si>
  <si>
    <t>CAPPO, CINTHIA VERONICA</t>
  </si>
  <si>
    <t>CARDOZO BAUZA, NOELIA</t>
  </si>
  <si>
    <t>CARDOZO BARRETO, LUCAS SIMON</t>
  </si>
  <si>
    <t>BOGARIN CHAPARRO, JORGE ALBERTO</t>
  </si>
  <si>
    <t>ARELLANO BENEGAS, GILDA BEATRIZ</t>
  </si>
  <si>
    <t>ALIAGA, MANUEL ANTONIO</t>
  </si>
  <si>
    <t>ALEMAN VALDEZ, JORGE DANIEL</t>
  </si>
  <si>
    <t>ALDERETE, MENELEO</t>
  </si>
  <si>
    <t>ACOSTA VILLALBA, MARIA JOSE</t>
  </si>
  <si>
    <t>OG 144/145</t>
  </si>
  <si>
    <t>OG 145</t>
  </si>
  <si>
    <t>OG 144</t>
  </si>
  <si>
    <t>VERA RODRIGUEZ, RODOLFO EMMANUEL</t>
  </si>
  <si>
    <t>TORRES LOPEZ, MARIA LIDIA</t>
  </si>
  <si>
    <t>ACUÑA AGÜERO, VICTORIA SOLEDAD</t>
  </si>
  <si>
    <t>LEIVA BARRIOS, CRISTHIAN DANIEL</t>
  </si>
  <si>
    <t>CONTRATO- JORNALES</t>
  </si>
  <si>
    <t>GIMENEZ ARRIOLA, ETEL VIDALIA</t>
  </si>
  <si>
    <t>PERALTA BENITEZ, SILVIO</t>
  </si>
  <si>
    <t>GAMARRA JARA, LIZ MARIA CONCEPCION</t>
  </si>
  <si>
    <t>MARTINEZ VIVEROS, SANDRA LORENA</t>
  </si>
  <si>
    <t>PAVON PEÑA, MARLENE</t>
  </si>
  <si>
    <t>ORTIZ SANCHEZ, GUIDO</t>
  </si>
  <si>
    <t>VILA BENITEZ, RODRIGO ALBERTO MANUEL</t>
  </si>
  <si>
    <t>BOBADILLA ARGAÑA, HILDA JAZMIN</t>
  </si>
  <si>
    <t>ALMADA SANTACRUZ, ALDO IVAN</t>
  </si>
  <si>
    <t>GONZALEZ VILLALBA, LORENA ELIZABETH</t>
  </si>
  <si>
    <t>MORENO UGARTE, YLDELFONSO MARIO</t>
  </si>
  <si>
    <t>ZAYAS BRISUELA, MONICA MATILDE</t>
  </si>
  <si>
    <t>OSORIO TALAVERA, TANIA ARAMI</t>
  </si>
  <si>
    <t>PRATTES, ROSSANA ELIZABETH</t>
  </si>
  <si>
    <t>MARTINEZ, BLANCA RAMONA</t>
  </si>
  <si>
    <t>SANABRIA, ARMANDO</t>
  </si>
  <si>
    <t>ARRUA, SONIA PATRICIA</t>
  </si>
  <si>
    <t>BOGARIN SANCHEZ, MYRIAM VERONICA</t>
  </si>
  <si>
    <t>RAMIREZ CUEVAS, ARLENE ESTER</t>
  </si>
  <si>
    <t>FLORENTIN, JORGE DANIEL</t>
  </si>
  <si>
    <t>JOJOT MARTINEZ, LARISSA RAQUEL</t>
  </si>
  <si>
    <t>FLEITAS GAONA, RAMON TRANQUILINO</t>
  </si>
  <si>
    <t>RAMIREZ PEÑA, CARLOS ANIBAL</t>
  </si>
  <si>
    <t>SERVIN ORTIZ, LOURDES ALICIA</t>
  </si>
  <si>
    <t>GOMEZ YBARROLA, WILLIAM WILFRIDO</t>
  </si>
  <si>
    <t>AGÜERO YEGROS, CELSO DANIEL</t>
  </si>
  <si>
    <t>CONTRATO- HONORARIOS</t>
  </si>
  <si>
    <t>RIVEROS ESCURRA, HERMINIO</t>
  </si>
  <si>
    <t>FLEITAS GAONA, DANIEL</t>
  </si>
  <si>
    <t>DIAZ DE GUARIE, ROSARITO AIDA</t>
  </si>
  <si>
    <t>TORRES SANCHEZ, GENESIS MARIA DEL MAR</t>
  </si>
  <si>
    <t>SOSA BENITEZ, MIGUEL ANGEL DAVID</t>
  </si>
  <si>
    <t>BARRIOS ORTELLADO, AGUSTINA</t>
  </si>
  <si>
    <t>GOIRIZ GONZALEZ, WILLIAN ARMANDO</t>
  </si>
  <si>
    <t>FERREIRA DE LOPEZ, OLGA BEATRIZ</t>
  </si>
  <si>
    <t>VEGA PERALTA, PABLINO</t>
  </si>
  <si>
    <t>RIVAROLA CHAUX, ROMINA AMPARO</t>
  </si>
  <si>
    <t>ORTIZ PINO, EDSON RUBEN</t>
  </si>
  <si>
    <t>MORINIGO ESPINOLA, NELSON MANUEL</t>
  </si>
  <si>
    <t>ALCARAZ MACIEL, OLGA ADRIANA</t>
  </si>
  <si>
    <t>CABRERA LEITE, TEODORO ABRAHAN</t>
  </si>
  <si>
    <t>COLMAN PEÑA, DAVID SEBASTIAN</t>
  </si>
  <si>
    <t>CORRALES COMPAGNUCCI, HUGO FRANCISCO ANTONIO</t>
  </si>
  <si>
    <t>ESPINOZA BERNA, MARIA PAZ BELEN</t>
  </si>
  <si>
    <t>FIGUEREDO ALONSO, FELIX MANUEL</t>
  </si>
  <si>
    <t>JIMENEZ AYALA, GISELA GERALDINE</t>
  </si>
  <si>
    <t>MASI VARGAS, GLORIA MARILIN</t>
  </si>
  <si>
    <t>MELGAREJO PORTILLO, ALAN RAFAEL</t>
  </si>
  <si>
    <t>OVELAR NARVAEZ, JORGE LUIS</t>
  </si>
  <si>
    <t>PEREIRA MORENO, CARLOS MANUEL</t>
  </si>
  <si>
    <t>RECALDE BARRIOS, DORA ELIZABETH</t>
  </si>
  <si>
    <t>RIVAS MEZA, SHANNON THAIS</t>
  </si>
  <si>
    <t>ROLON VILLAGRA, MARGARITA</t>
  </si>
  <si>
    <t>ROMERO, SEBASTIAN APARICIO</t>
  </si>
  <si>
    <t>SARAVIA CORONEL, DANILO ADRIAN</t>
  </si>
  <si>
    <t>TALAVERA SOLALINDE, TOMAS MIGUEL</t>
  </si>
  <si>
    <t>VEGA DE MEDINA, ROCIO</t>
  </si>
  <si>
    <t>YEGROS TALAVERA, ANA GRACIELA</t>
  </si>
  <si>
    <t>VALIENTE VERA, ELIODORO</t>
  </si>
  <si>
    <t>ACOSTA CARBALLO, LILIAN JOSEFINA</t>
  </si>
  <si>
    <t>BOGADO MAYOR, MANUEL ANDRES</t>
  </si>
  <si>
    <t>CACERES GONZALEZ, VICTOR RAUL</t>
  </si>
  <si>
    <t>DELVALLE MENDEZ, DIEGO MANUEL</t>
  </si>
  <si>
    <t>ESCOBAR AMARILLA, ORLANDO DE JESUS</t>
  </si>
  <si>
    <t>ORUE GIMENEZ, OSCAR MIGUEL</t>
  </si>
  <si>
    <t>TOTALES</t>
  </si>
  <si>
    <t>TOTAL AÑO 2018</t>
  </si>
  <si>
    <t>TORRES GONZALEZ, RUBEN ALCIDES</t>
  </si>
  <si>
    <t>EX FUNCIONARIO</t>
  </si>
  <si>
    <t>MITJANS DE TALAVERA, EDITH RAQUEL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</si>
</sst>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450666829432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5" fillId="0" borderId="0" xfId="0" applyFont="1" applyAlignment="1"/>
    <xf numFmtId="0" fontId="1" fillId="0" borderId="0" xfId="0" applyFont="1" applyAlignment="1"/>
    <xf numFmtId="0" fontId="3" fillId="0" borderId="1" xfId="0" applyFont="1" applyBorder="1" applyAlignment="1">
      <alignment horizontal="center"/>
    </xf>
    <xf numFmtId="3" fontId="3" fillId="0" borderId="1" xfId="0" applyNumberFormat="1" applyFont="1" applyFill="1" applyBorder="1" applyAlignment="1">
      <alignment horizontal="right"/>
    </xf>
    <xf numFmtId="3" fontId="3" fillId="0" borderId="1" xfId="0" applyNumberFormat="1" applyFont="1" applyFill="1" applyBorder="1"/>
    <xf numFmtId="14" fontId="3" fillId="0" borderId="1" xfId="0" applyNumberFormat="1" applyFont="1" applyFill="1" applyBorder="1"/>
    <xf numFmtId="0" fontId="6" fillId="0" borderId="0" xfId="0" applyFont="1" applyAlignment="1">
      <alignment horizontal="left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right"/>
    </xf>
    <xf numFmtId="3" fontId="3" fillId="3" borderId="1" xfId="0" applyNumberFormat="1" applyFont="1" applyFill="1" applyBorder="1"/>
    <xf numFmtId="14" fontId="3" fillId="3" borderId="1" xfId="0" applyNumberFormat="1" applyFont="1" applyFill="1" applyBorder="1"/>
    <xf numFmtId="0" fontId="3" fillId="3" borderId="1" xfId="0" applyFont="1" applyFill="1" applyBorder="1" applyAlignment="1">
      <alignment horizontal="center"/>
    </xf>
    <xf numFmtId="0" fontId="0" fillId="3" borderId="0" xfId="0" applyFill="1"/>
    <xf numFmtId="3" fontId="8" fillId="3" borderId="1" xfId="0" applyNumberFormat="1" applyFont="1" applyFill="1" applyBorder="1" applyAlignment="1">
      <alignment horizontal="right"/>
    </xf>
    <xf numFmtId="3" fontId="8" fillId="3" borderId="1" xfId="0" applyNumberFormat="1" applyFont="1" applyFill="1" applyBorder="1"/>
    <xf numFmtId="14" fontId="8" fillId="3" borderId="1" xfId="0" applyNumberFormat="1" applyFont="1" applyFill="1" applyBorder="1"/>
    <xf numFmtId="0" fontId="9" fillId="3" borderId="0" xfId="0" applyFont="1" applyFill="1"/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4" xfId="0" applyFont="1" applyFill="1" applyBorder="1" applyAlignment="1"/>
    <xf numFmtId="0" fontId="4" fillId="0" borderId="0" xfId="0" applyFont="1" applyAlignment="1"/>
    <xf numFmtId="0" fontId="3" fillId="0" borderId="2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7" fillId="2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/>
    </xf>
    <xf numFmtId="14" fontId="3" fillId="0" borderId="1" xfId="0" applyNumberFormat="1" applyFont="1" applyBorder="1"/>
    <xf numFmtId="0" fontId="3" fillId="0" borderId="2" xfId="0" applyFont="1" applyFill="1" applyBorder="1" applyAlignment="1"/>
    <xf numFmtId="0" fontId="3" fillId="0" borderId="4" xfId="0" applyFont="1" applyFill="1" applyBorder="1" applyAlignment="1"/>
    <xf numFmtId="3" fontId="0" fillId="0" borderId="0" xfId="0" applyNumberFormat="1"/>
    <xf numFmtId="3" fontId="4" fillId="0" borderId="0" xfId="0" applyNumberFormat="1" applyFont="1" applyAlignment="1"/>
    <xf numFmtId="3" fontId="7" fillId="2" borderId="5" xfId="0" applyNumberFormat="1" applyFont="1" applyFill="1" applyBorder="1" applyAlignment="1">
      <alignment horizontal="center"/>
    </xf>
    <xf numFmtId="3" fontId="7" fillId="2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/>
    <xf numFmtId="3" fontId="1" fillId="0" borderId="0" xfId="0" applyNumberFormat="1" applyFont="1" applyAlignment="1"/>
    <xf numFmtId="3" fontId="7" fillId="0" borderId="0" xfId="0" applyNumberFormat="1" applyFont="1" applyFill="1" applyBorder="1" applyAlignment="1">
      <alignment horizontal="center"/>
    </xf>
    <xf numFmtId="3" fontId="10" fillId="0" borderId="0" xfId="0" applyNumberFormat="1" applyFont="1"/>
    <xf numFmtId="14" fontId="3" fillId="0" borderId="4" xfId="0" applyNumberFormat="1" applyFont="1" applyFill="1" applyBorder="1"/>
    <xf numFmtId="3" fontId="3" fillId="0" borderId="5" xfId="0" applyNumberFormat="1" applyFont="1" applyFill="1" applyBorder="1"/>
    <xf numFmtId="3" fontId="3" fillId="3" borderId="5" xfId="0" applyNumberFormat="1" applyFont="1" applyFill="1" applyBorder="1"/>
    <xf numFmtId="3" fontId="3" fillId="3" borderId="5" xfId="0" applyNumberFormat="1" applyFont="1" applyFill="1" applyBorder="1" applyAlignment="1">
      <alignment horizontal="right"/>
    </xf>
    <xf numFmtId="3" fontId="3" fillId="0" borderId="5" xfId="0" applyNumberFormat="1" applyFont="1" applyFill="1" applyBorder="1" applyAlignment="1">
      <alignment horizontal="right"/>
    </xf>
    <xf numFmtId="3" fontId="5" fillId="0" borderId="6" xfId="0" applyNumberFormat="1" applyFont="1" applyFill="1" applyBorder="1"/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left"/>
    </xf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3" fillId="3" borderId="1" xfId="0" applyFont="1" applyFill="1" applyBorder="1" applyAlignment="1"/>
    <xf numFmtId="0" fontId="3" fillId="3" borderId="1" xfId="0" applyFont="1" applyFill="1" applyBorder="1" applyAlignment="1">
      <alignment horizontal="center"/>
    </xf>
    <xf numFmtId="0" fontId="3" fillId="0" borderId="2" xfId="0" applyFont="1" applyFill="1" applyBorder="1" applyAlignment="1"/>
    <xf numFmtId="0" fontId="3" fillId="0" borderId="3" xfId="0" applyFont="1" applyFill="1" applyBorder="1" applyAlignment="1"/>
    <xf numFmtId="0" fontId="8" fillId="3" borderId="1" xfId="0" applyFont="1" applyFill="1" applyBorder="1" applyAlignment="1"/>
    <xf numFmtId="0" fontId="8" fillId="3" borderId="1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44"/>
  <sheetViews>
    <sheetView tabSelected="1" workbookViewId="0">
      <selection activeCell="K52" sqref="K52"/>
    </sheetView>
  </sheetViews>
  <sheetFormatPr baseColWidth="10" defaultColWidth="11.42578125" defaultRowHeight="15" x14ac:dyDescent="0.25"/>
  <cols>
    <col min="1" max="1" width="4.42578125" customWidth="1"/>
    <col min="2" max="5" width="12.7109375" customWidth="1"/>
    <col min="6" max="10" width="12.7109375" style="31" customWidth="1"/>
    <col min="11" max="12" width="12.7109375" customWidth="1"/>
    <col min="13" max="13" width="13.7109375" customWidth="1"/>
  </cols>
  <sheetData>
    <row r="2" spans="1:13" x14ac:dyDescent="0.25">
      <c r="G2" s="36" t="s">
        <v>0</v>
      </c>
      <c r="H2" s="36"/>
      <c r="I2" s="36"/>
      <c r="J2" s="36"/>
      <c r="K2" s="3"/>
      <c r="L2" s="3"/>
    </row>
    <row r="3" spans="1:13" x14ac:dyDescent="0.25">
      <c r="B3" s="55" t="s">
        <v>1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3" x14ac:dyDescent="0.25">
      <c r="B4" s="56" t="s">
        <v>2</v>
      </c>
      <c r="C4" s="56"/>
      <c r="D4" s="56"/>
      <c r="E4" s="56"/>
    </row>
    <row r="5" spans="1:13" x14ac:dyDescent="0.25">
      <c r="C5" s="8"/>
      <c r="D5" s="1"/>
      <c r="E5" s="1"/>
    </row>
    <row r="7" spans="1:13" x14ac:dyDescent="0.25">
      <c r="C7" s="57"/>
      <c r="D7" s="57"/>
      <c r="E7" s="57"/>
      <c r="F7" s="33" t="s">
        <v>31</v>
      </c>
      <c r="G7" s="33" t="s">
        <v>115</v>
      </c>
      <c r="H7" s="33" t="s">
        <v>6</v>
      </c>
      <c r="I7" s="33" t="s">
        <v>7</v>
      </c>
      <c r="J7" s="37"/>
      <c r="L7" s="57"/>
      <c r="M7" s="57"/>
    </row>
    <row r="8" spans="1:13" ht="33.75" x14ac:dyDescent="0.25">
      <c r="A8" s="9" t="s">
        <v>3</v>
      </c>
      <c r="B8" s="9" t="s">
        <v>4</v>
      </c>
      <c r="C8" s="58" t="s">
        <v>5</v>
      </c>
      <c r="D8" s="58"/>
      <c r="E8" s="58"/>
      <c r="F8" s="34" t="s">
        <v>8</v>
      </c>
      <c r="G8" s="34" t="s">
        <v>9</v>
      </c>
      <c r="H8" s="34" t="s">
        <v>10</v>
      </c>
      <c r="I8" s="34" t="s">
        <v>11</v>
      </c>
      <c r="J8" s="34" t="s">
        <v>289</v>
      </c>
      <c r="K8" s="9" t="s">
        <v>12</v>
      </c>
      <c r="L8" s="58" t="s">
        <v>13</v>
      </c>
      <c r="M8" s="58"/>
    </row>
    <row r="9" spans="1:13" s="15" customFormat="1" x14ac:dyDescent="0.25">
      <c r="A9" s="14">
        <v>1</v>
      </c>
      <c r="B9" s="11">
        <v>4540043</v>
      </c>
      <c r="C9" s="49" t="s">
        <v>220</v>
      </c>
      <c r="D9" s="49"/>
      <c r="E9" s="49"/>
      <c r="F9" s="12">
        <v>13866666</v>
      </c>
      <c r="G9" s="12"/>
      <c r="H9" s="11">
        <v>541667</v>
      </c>
      <c r="I9" s="11"/>
      <c r="J9" s="12">
        <f>+F9+G9+H9+I9</f>
        <v>14408333</v>
      </c>
      <c r="K9" s="13">
        <v>43344</v>
      </c>
      <c r="L9" s="50" t="s">
        <v>113</v>
      </c>
      <c r="M9" s="50"/>
    </row>
    <row r="10" spans="1:13" s="15" customFormat="1" x14ac:dyDescent="0.25">
      <c r="A10" s="45">
        <v>2</v>
      </c>
      <c r="B10" s="11">
        <v>5238645</v>
      </c>
      <c r="C10" s="49" t="s">
        <v>135</v>
      </c>
      <c r="D10" s="49"/>
      <c r="E10" s="49"/>
      <c r="F10" s="12">
        <v>44850000</v>
      </c>
      <c r="G10" s="12"/>
      <c r="H10" s="11">
        <v>5110000</v>
      </c>
      <c r="I10" s="11"/>
      <c r="J10" s="12">
        <f t="shared" ref="J10:J72" si="0">+F10+G10+H10+I10</f>
        <v>49960000</v>
      </c>
      <c r="K10" s="13">
        <v>43040</v>
      </c>
      <c r="L10" s="50" t="s">
        <v>119</v>
      </c>
      <c r="M10" s="50"/>
    </row>
    <row r="11" spans="1:13" x14ac:dyDescent="0.25">
      <c r="A11" s="45">
        <v>3</v>
      </c>
      <c r="B11" s="5">
        <v>3722816</v>
      </c>
      <c r="C11" s="51" t="s">
        <v>14</v>
      </c>
      <c r="D11" s="52"/>
      <c r="E11" s="52"/>
      <c r="F11" s="6">
        <v>89700000</v>
      </c>
      <c r="G11" s="12"/>
      <c r="H11" s="11">
        <v>8883333</v>
      </c>
      <c r="I11" s="11"/>
      <c r="J11" s="12">
        <f t="shared" si="0"/>
        <v>98583333</v>
      </c>
      <c r="K11" s="7">
        <v>39629</v>
      </c>
      <c r="L11" s="48" t="s">
        <v>113</v>
      </c>
      <c r="M11" s="48"/>
    </row>
    <row r="12" spans="1:13" x14ac:dyDescent="0.25">
      <c r="A12" s="45">
        <v>4</v>
      </c>
      <c r="B12" s="5">
        <v>3200340</v>
      </c>
      <c r="C12" s="47" t="s">
        <v>15</v>
      </c>
      <c r="D12" s="47"/>
      <c r="E12" s="47"/>
      <c r="F12" s="6">
        <v>48100000</v>
      </c>
      <c r="G12" s="12"/>
      <c r="H12" s="11">
        <v>433333</v>
      </c>
      <c r="I12" s="11"/>
      <c r="J12" s="12">
        <f t="shared" si="0"/>
        <v>48533333</v>
      </c>
      <c r="K12" s="7">
        <v>37803</v>
      </c>
      <c r="L12" s="48" t="s">
        <v>113</v>
      </c>
      <c r="M12" s="48"/>
    </row>
    <row r="13" spans="1:13" x14ac:dyDescent="0.25">
      <c r="A13" s="45">
        <v>5</v>
      </c>
      <c r="B13" s="5">
        <v>2494297</v>
      </c>
      <c r="C13" s="47" t="s">
        <v>16</v>
      </c>
      <c r="D13" s="47"/>
      <c r="E13" s="47"/>
      <c r="F13" s="6">
        <v>63700000</v>
      </c>
      <c r="G13" s="12"/>
      <c r="H13" s="11">
        <v>650000</v>
      </c>
      <c r="I13" s="11"/>
      <c r="J13" s="12">
        <f t="shared" si="0"/>
        <v>64350000</v>
      </c>
      <c r="K13" s="7">
        <v>37594</v>
      </c>
      <c r="L13" s="48" t="s">
        <v>113</v>
      </c>
      <c r="M13" s="48"/>
    </row>
    <row r="14" spans="1:13" x14ac:dyDescent="0.25">
      <c r="A14" s="45">
        <v>6</v>
      </c>
      <c r="B14" s="5">
        <v>3999443</v>
      </c>
      <c r="C14" s="47" t="s">
        <v>128</v>
      </c>
      <c r="D14" s="47"/>
      <c r="E14" s="47"/>
      <c r="F14" s="6">
        <v>89700000</v>
      </c>
      <c r="G14" s="12"/>
      <c r="H14" s="11">
        <v>17550000</v>
      </c>
      <c r="I14" s="11">
        <v>6771530</v>
      </c>
      <c r="J14" s="12">
        <f t="shared" si="0"/>
        <v>114021530</v>
      </c>
      <c r="K14" s="7">
        <v>42922</v>
      </c>
      <c r="L14" s="48" t="s">
        <v>113</v>
      </c>
      <c r="M14" s="48"/>
    </row>
    <row r="15" spans="1:13" x14ac:dyDescent="0.25">
      <c r="A15" s="45">
        <v>7</v>
      </c>
      <c r="B15" s="5">
        <v>793508</v>
      </c>
      <c r="C15" s="47" t="s">
        <v>17</v>
      </c>
      <c r="D15" s="47"/>
      <c r="E15" s="47"/>
      <c r="F15" s="6">
        <v>49400000</v>
      </c>
      <c r="G15" s="12"/>
      <c r="H15" s="11">
        <v>541667</v>
      </c>
      <c r="I15" s="11"/>
      <c r="J15" s="12">
        <f t="shared" si="0"/>
        <v>49941667</v>
      </c>
      <c r="K15" s="7">
        <v>38287</v>
      </c>
      <c r="L15" s="48" t="s">
        <v>113</v>
      </c>
      <c r="M15" s="48"/>
    </row>
    <row r="16" spans="1:13" x14ac:dyDescent="0.25">
      <c r="A16" s="45">
        <v>8</v>
      </c>
      <c r="B16" s="5">
        <v>3517839</v>
      </c>
      <c r="C16" s="47" t="s">
        <v>18</v>
      </c>
      <c r="D16" s="47"/>
      <c r="E16" s="47"/>
      <c r="F16" s="6">
        <v>35100000</v>
      </c>
      <c r="G16" s="12"/>
      <c r="H16" s="11">
        <v>4333333</v>
      </c>
      <c r="I16" s="11"/>
      <c r="J16" s="12">
        <f t="shared" si="0"/>
        <v>39433333</v>
      </c>
      <c r="K16" s="7">
        <v>40269</v>
      </c>
      <c r="L16" s="48" t="s">
        <v>113</v>
      </c>
      <c r="M16" s="48"/>
    </row>
    <row r="17" spans="1:13" x14ac:dyDescent="0.25">
      <c r="A17" s="45">
        <v>9</v>
      </c>
      <c r="B17" s="5">
        <v>3179587</v>
      </c>
      <c r="C17" s="47" t="s">
        <v>19</v>
      </c>
      <c r="D17" s="47"/>
      <c r="E17" s="47"/>
      <c r="F17" s="6">
        <v>44200000</v>
      </c>
      <c r="G17" s="12"/>
      <c r="H17" s="11">
        <v>216667</v>
      </c>
      <c r="I17" s="11"/>
      <c r="J17" s="12">
        <f t="shared" si="0"/>
        <v>44416667</v>
      </c>
      <c r="K17" s="7">
        <v>39783</v>
      </c>
      <c r="L17" s="48" t="s">
        <v>113</v>
      </c>
      <c r="M17" s="48"/>
    </row>
    <row r="18" spans="1:13" x14ac:dyDescent="0.25">
      <c r="A18" s="45">
        <v>10</v>
      </c>
      <c r="B18" s="5">
        <v>742788</v>
      </c>
      <c r="C18" s="47" t="s">
        <v>20</v>
      </c>
      <c r="D18" s="47"/>
      <c r="E18" s="47"/>
      <c r="F18" s="6">
        <v>114400000</v>
      </c>
      <c r="G18" s="12"/>
      <c r="H18" s="11"/>
      <c r="I18" s="11"/>
      <c r="J18" s="12">
        <f t="shared" si="0"/>
        <v>114400000</v>
      </c>
      <c r="K18" s="7">
        <v>37594</v>
      </c>
      <c r="L18" s="48" t="s">
        <v>113</v>
      </c>
      <c r="M18" s="48"/>
    </row>
    <row r="19" spans="1:13" x14ac:dyDescent="0.25">
      <c r="A19" s="45">
        <v>11</v>
      </c>
      <c r="B19" s="5">
        <v>4485170</v>
      </c>
      <c r="C19" s="47" t="s">
        <v>21</v>
      </c>
      <c r="D19" s="47"/>
      <c r="E19" s="47"/>
      <c r="F19" s="6">
        <v>78000000</v>
      </c>
      <c r="G19" s="12"/>
      <c r="H19" s="11">
        <v>3358333</v>
      </c>
      <c r="I19" s="11"/>
      <c r="J19" s="12">
        <f t="shared" si="0"/>
        <v>81358333</v>
      </c>
      <c r="K19" s="7">
        <v>40269</v>
      </c>
      <c r="L19" s="48" t="s">
        <v>113</v>
      </c>
      <c r="M19" s="48"/>
    </row>
    <row r="20" spans="1:13" x14ac:dyDescent="0.25">
      <c r="A20" s="45">
        <v>12</v>
      </c>
      <c r="B20" s="5">
        <v>1502277</v>
      </c>
      <c r="C20" s="47" t="s">
        <v>22</v>
      </c>
      <c r="D20" s="47"/>
      <c r="E20" s="47"/>
      <c r="F20" s="6">
        <v>44200000</v>
      </c>
      <c r="G20" s="12"/>
      <c r="H20" s="11">
        <v>758333</v>
      </c>
      <c r="I20" s="11"/>
      <c r="J20" s="12">
        <f t="shared" si="0"/>
        <v>44958333</v>
      </c>
      <c r="K20" s="7">
        <v>40269</v>
      </c>
      <c r="L20" s="48" t="s">
        <v>113</v>
      </c>
      <c r="M20" s="48"/>
    </row>
    <row r="21" spans="1:13" s="15" customFormat="1" x14ac:dyDescent="0.25">
      <c r="A21" s="45">
        <v>13</v>
      </c>
      <c r="B21" s="11">
        <v>3407888</v>
      </c>
      <c r="C21" s="49" t="s">
        <v>139</v>
      </c>
      <c r="D21" s="49"/>
      <c r="E21" s="49"/>
      <c r="F21" s="12">
        <v>21125000</v>
      </c>
      <c r="G21" s="12"/>
      <c r="H21" s="11">
        <v>4700000</v>
      </c>
      <c r="I21" s="11"/>
      <c r="J21" s="12">
        <f t="shared" si="0"/>
        <v>25825000</v>
      </c>
      <c r="K21" s="13">
        <v>43132</v>
      </c>
      <c r="L21" s="50" t="s">
        <v>291</v>
      </c>
      <c r="M21" s="50"/>
    </row>
    <row r="22" spans="1:13" s="15" customFormat="1" x14ac:dyDescent="0.25">
      <c r="A22" s="45">
        <v>14</v>
      </c>
      <c r="B22" s="11">
        <v>2333592</v>
      </c>
      <c r="C22" s="49" t="s">
        <v>23</v>
      </c>
      <c r="D22" s="49"/>
      <c r="E22" s="49"/>
      <c r="F22" s="12">
        <v>55900000</v>
      </c>
      <c r="G22" s="12"/>
      <c r="H22" s="11">
        <v>866667</v>
      </c>
      <c r="I22" s="11"/>
      <c r="J22" s="12">
        <f t="shared" si="0"/>
        <v>56766667</v>
      </c>
      <c r="K22" s="13">
        <v>37712</v>
      </c>
      <c r="L22" s="50" t="s">
        <v>113</v>
      </c>
      <c r="M22" s="50"/>
    </row>
    <row r="23" spans="1:13" s="15" customFormat="1" x14ac:dyDescent="0.25">
      <c r="A23" s="45">
        <v>15</v>
      </c>
      <c r="B23" s="11">
        <v>1433596</v>
      </c>
      <c r="C23" s="49" t="s">
        <v>24</v>
      </c>
      <c r="D23" s="49"/>
      <c r="E23" s="49"/>
      <c r="F23" s="12">
        <v>46800000</v>
      </c>
      <c r="G23" s="12"/>
      <c r="H23" s="11">
        <v>3575000</v>
      </c>
      <c r="I23" s="11"/>
      <c r="J23" s="12">
        <f t="shared" si="0"/>
        <v>50375000</v>
      </c>
      <c r="K23" s="13">
        <v>37803</v>
      </c>
      <c r="L23" s="50" t="s">
        <v>113</v>
      </c>
      <c r="M23" s="50"/>
    </row>
    <row r="24" spans="1:13" s="15" customFormat="1" x14ac:dyDescent="0.25">
      <c r="A24" s="45">
        <v>16</v>
      </c>
      <c r="B24" s="11">
        <v>2126558</v>
      </c>
      <c r="C24" s="49" t="s">
        <v>25</v>
      </c>
      <c r="D24" s="49"/>
      <c r="E24" s="49"/>
      <c r="F24" s="12">
        <v>44200000</v>
      </c>
      <c r="G24" s="12"/>
      <c r="H24" s="11">
        <v>12458333</v>
      </c>
      <c r="I24" s="11">
        <v>785050</v>
      </c>
      <c r="J24" s="12">
        <f t="shared" si="0"/>
        <v>57443383</v>
      </c>
      <c r="K24" s="13">
        <v>37803</v>
      </c>
      <c r="L24" s="50" t="s">
        <v>113</v>
      </c>
      <c r="M24" s="50"/>
    </row>
    <row r="25" spans="1:13" s="15" customFormat="1" x14ac:dyDescent="0.25">
      <c r="A25" s="45">
        <v>17</v>
      </c>
      <c r="B25" s="11">
        <v>1553155</v>
      </c>
      <c r="C25" s="49" t="s">
        <v>112</v>
      </c>
      <c r="D25" s="49"/>
      <c r="E25" s="49"/>
      <c r="F25" s="12">
        <v>40300000</v>
      </c>
      <c r="G25" s="12"/>
      <c r="H25" s="11"/>
      <c r="I25" s="11"/>
      <c r="J25" s="12">
        <f t="shared" si="0"/>
        <v>40300000</v>
      </c>
      <c r="K25" s="13">
        <v>40695</v>
      </c>
      <c r="L25" s="50" t="s">
        <v>113</v>
      </c>
      <c r="M25" s="50"/>
    </row>
    <row r="26" spans="1:13" s="15" customFormat="1" x14ac:dyDescent="0.25">
      <c r="A26" s="45">
        <v>18</v>
      </c>
      <c r="B26" s="11">
        <v>867302</v>
      </c>
      <c r="C26" s="49" t="s">
        <v>26</v>
      </c>
      <c r="D26" s="49"/>
      <c r="E26" s="49"/>
      <c r="F26" s="12">
        <v>78000000</v>
      </c>
      <c r="G26" s="12"/>
      <c r="H26" s="11">
        <v>1083333</v>
      </c>
      <c r="I26" s="11"/>
      <c r="J26" s="12">
        <f t="shared" si="0"/>
        <v>79083333</v>
      </c>
      <c r="K26" s="13">
        <v>40269</v>
      </c>
      <c r="L26" s="50" t="s">
        <v>113</v>
      </c>
      <c r="M26" s="50"/>
    </row>
    <row r="27" spans="1:13" s="15" customFormat="1" x14ac:dyDescent="0.25">
      <c r="A27" s="45">
        <v>19</v>
      </c>
      <c r="B27" s="11">
        <v>2864168</v>
      </c>
      <c r="C27" s="49" t="s">
        <v>27</v>
      </c>
      <c r="D27" s="49"/>
      <c r="E27" s="49"/>
      <c r="F27" s="12">
        <v>51700000</v>
      </c>
      <c r="G27" s="12"/>
      <c r="H27" s="11">
        <v>200000</v>
      </c>
      <c r="I27" s="11"/>
      <c r="J27" s="12">
        <f t="shared" si="0"/>
        <v>51900000</v>
      </c>
      <c r="K27" s="13">
        <v>37594</v>
      </c>
      <c r="L27" s="50" t="s">
        <v>119</v>
      </c>
      <c r="M27" s="50"/>
    </row>
    <row r="28" spans="1:13" s="15" customFormat="1" x14ac:dyDescent="0.25">
      <c r="A28" s="45">
        <v>20</v>
      </c>
      <c r="B28" s="11">
        <v>1189403</v>
      </c>
      <c r="C28" s="49" t="s">
        <v>28</v>
      </c>
      <c r="D28" s="49"/>
      <c r="E28" s="49"/>
      <c r="F28" s="12">
        <v>44200000</v>
      </c>
      <c r="G28" s="12"/>
      <c r="H28" s="11"/>
      <c r="I28" s="11"/>
      <c r="J28" s="12">
        <f t="shared" si="0"/>
        <v>44200000</v>
      </c>
      <c r="K28" s="13">
        <v>37594</v>
      </c>
      <c r="L28" s="50" t="s">
        <v>114</v>
      </c>
      <c r="M28" s="50"/>
    </row>
    <row r="29" spans="1:13" x14ac:dyDescent="0.25">
      <c r="A29" s="45">
        <v>21</v>
      </c>
      <c r="B29" s="5">
        <v>2188172</v>
      </c>
      <c r="C29" s="47" t="s">
        <v>29</v>
      </c>
      <c r="D29" s="47"/>
      <c r="E29" s="47"/>
      <c r="F29" s="6">
        <v>78000000</v>
      </c>
      <c r="G29" s="12"/>
      <c r="H29" s="11">
        <v>216667</v>
      </c>
      <c r="I29" s="11"/>
      <c r="J29" s="12">
        <f t="shared" si="0"/>
        <v>78216667</v>
      </c>
      <c r="K29" s="7">
        <v>40483</v>
      </c>
      <c r="L29" s="48" t="s">
        <v>113</v>
      </c>
      <c r="M29" s="48"/>
    </row>
    <row r="30" spans="1:13" x14ac:dyDescent="0.25">
      <c r="A30" s="45">
        <v>22</v>
      </c>
      <c r="B30" s="5">
        <v>2935176</v>
      </c>
      <c r="C30" s="47" t="s">
        <v>123</v>
      </c>
      <c r="D30" s="47"/>
      <c r="E30" s="47"/>
      <c r="F30" s="6">
        <v>42900000</v>
      </c>
      <c r="G30" s="12"/>
      <c r="H30" s="11">
        <v>1841667</v>
      </c>
      <c r="I30" s="11">
        <v>392525</v>
      </c>
      <c r="J30" s="12">
        <f t="shared" si="0"/>
        <v>45134192</v>
      </c>
      <c r="K30" s="7">
        <v>42850</v>
      </c>
      <c r="L30" s="48" t="s">
        <v>113</v>
      </c>
      <c r="M30" s="48"/>
    </row>
    <row r="31" spans="1:13" x14ac:dyDescent="0.25">
      <c r="A31" s="45">
        <v>23</v>
      </c>
      <c r="B31" s="5">
        <v>4178400</v>
      </c>
      <c r="C31" s="47" t="s">
        <v>130</v>
      </c>
      <c r="D31" s="47"/>
      <c r="E31" s="47"/>
      <c r="F31" s="6">
        <v>42900000</v>
      </c>
      <c r="G31" s="12"/>
      <c r="H31" s="11">
        <v>1625000</v>
      </c>
      <c r="I31" s="11"/>
      <c r="J31" s="12">
        <f t="shared" si="0"/>
        <v>44525000</v>
      </c>
      <c r="K31" s="7">
        <v>42923</v>
      </c>
      <c r="L31" s="48" t="s">
        <v>113</v>
      </c>
      <c r="M31" s="48"/>
    </row>
    <row r="32" spans="1:13" x14ac:dyDescent="0.25">
      <c r="A32" s="45">
        <v>24</v>
      </c>
      <c r="B32" s="5">
        <v>2835477</v>
      </c>
      <c r="C32" s="47" t="s">
        <v>30</v>
      </c>
      <c r="D32" s="47"/>
      <c r="E32" s="47"/>
      <c r="F32" s="6">
        <v>93600000</v>
      </c>
      <c r="G32" s="12"/>
      <c r="H32" s="11">
        <v>11932917</v>
      </c>
      <c r="I32" s="11"/>
      <c r="J32" s="12">
        <f t="shared" si="0"/>
        <v>105532917</v>
      </c>
      <c r="K32" s="7">
        <v>37803</v>
      </c>
      <c r="L32" s="48" t="s">
        <v>113</v>
      </c>
      <c r="M32" s="48"/>
    </row>
    <row r="33" spans="1:13" x14ac:dyDescent="0.25">
      <c r="A33" s="45">
        <v>25</v>
      </c>
      <c r="B33" s="5">
        <v>4499677</v>
      </c>
      <c r="C33" s="47" t="s">
        <v>32</v>
      </c>
      <c r="D33" s="47"/>
      <c r="E33" s="47"/>
      <c r="F33" s="6">
        <v>36400000</v>
      </c>
      <c r="G33" s="12"/>
      <c r="H33" s="11"/>
      <c r="I33" s="11"/>
      <c r="J33" s="12">
        <f t="shared" si="0"/>
        <v>36400000</v>
      </c>
      <c r="K33" s="7">
        <v>39356</v>
      </c>
      <c r="L33" s="48" t="s">
        <v>113</v>
      </c>
      <c r="M33" s="48"/>
    </row>
    <row r="34" spans="1:13" x14ac:dyDescent="0.25">
      <c r="A34" s="45">
        <v>26</v>
      </c>
      <c r="B34" s="5">
        <v>3554226</v>
      </c>
      <c r="C34" s="47" t="s">
        <v>33</v>
      </c>
      <c r="D34" s="47"/>
      <c r="E34" s="47"/>
      <c r="F34" s="6">
        <v>104000000</v>
      </c>
      <c r="G34" s="12"/>
      <c r="H34" s="11">
        <v>2058333</v>
      </c>
      <c r="I34" s="11"/>
      <c r="J34" s="12">
        <f t="shared" si="0"/>
        <v>106058333</v>
      </c>
      <c r="K34" s="7">
        <v>37803</v>
      </c>
      <c r="L34" s="48" t="s">
        <v>114</v>
      </c>
      <c r="M34" s="48"/>
    </row>
    <row r="35" spans="1:13" x14ac:dyDescent="0.25">
      <c r="A35" s="45">
        <v>27</v>
      </c>
      <c r="B35" s="5">
        <v>4493345</v>
      </c>
      <c r="C35" s="47" t="s">
        <v>34</v>
      </c>
      <c r="D35" s="47"/>
      <c r="E35" s="47"/>
      <c r="F35" s="6">
        <v>50700000</v>
      </c>
      <c r="G35" s="12"/>
      <c r="H35" s="11">
        <v>2166667</v>
      </c>
      <c r="I35" s="11"/>
      <c r="J35" s="12">
        <f t="shared" si="0"/>
        <v>52866667</v>
      </c>
      <c r="K35" s="7">
        <v>39814</v>
      </c>
      <c r="L35" s="48" t="s">
        <v>113</v>
      </c>
      <c r="M35" s="48"/>
    </row>
    <row r="36" spans="1:13" x14ac:dyDescent="0.25">
      <c r="A36" s="45">
        <v>28</v>
      </c>
      <c r="B36" s="5">
        <v>5766887</v>
      </c>
      <c r="C36" s="47" t="s">
        <v>204</v>
      </c>
      <c r="D36" s="47"/>
      <c r="E36" s="47"/>
      <c r="F36" s="6">
        <v>19716666</v>
      </c>
      <c r="G36" s="12"/>
      <c r="H36" s="11">
        <v>2578333</v>
      </c>
      <c r="I36" s="11"/>
      <c r="J36" s="12">
        <f t="shared" si="0"/>
        <v>22294999</v>
      </c>
      <c r="K36" s="7">
        <v>43252</v>
      </c>
      <c r="L36" s="48" t="s">
        <v>113</v>
      </c>
      <c r="M36" s="48"/>
    </row>
    <row r="37" spans="1:13" x14ac:dyDescent="0.25">
      <c r="A37" s="45">
        <v>29</v>
      </c>
      <c r="B37" s="5">
        <v>3572694</v>
      </c>
      <c r="C37" s="47" t="s">
        <v>35</v>
      </c>
      <c r="D37" s="47"/>
      <c r="E37" s="47"/>
      <c r="F37" s="6">
        <v>93600000</v>
      </c>
      <c r="G37" s="12"/>
      <c r="H37" s="11">
        <v>1733333</v>
      </c>
      <c r="I37" s="11"/>
      <c r="J37" s="12">
        <f t="shared" si="0"/>
        <v>95333333</v>
      </c>
      <c r="K37" s="7">
        <v>37591</v>
      </c>
      <c r="L37" s="48" t="s">
        <v>113</v>
      </c>
      <c r="M37" s="48"/>
    </row>
    <row r="38" spans="1:13" x14ac:dyDescent="0.25">
      <c r="A38" s="45">
        <v>30</v>
      </c>
      <c r="B38" s="5">
        <v>3521991</v>
      </c>
      <c r="C38" s="47" t="s">
        <v>124</v>
      </c>
      <c r="D38" s="47"/>
      <c r="E38" s="47"/>
      <c r="F38" s="6">
        <v>114400000</v>
      </c>
      <c r="G38" s="12"/>
      <c r="H38" s="11">
        <v>3575000</v>
      </c>
      <c r="I38" s="11">
        <v>785050</v>
      </c>
      <c r="J38" s="12">
        <f t="shared" si="0"/>
        <v>118760050</v>
      </c>
      <c r="K38" s="7">
        <v>42912</v>
      </c>
      <c r="L38" s="48" t="s">
        <v>113</v>
      </c>
      <c r="M38" s="48"/>
    </row>
    <row r="39" spans="1:13" s="19" customFormat="1" x14ac:dyDescent="0.25">
      <c r="A39" s="45">
        <v>31</v>
      </c>
      <c r="B39" s="16">
        <v>3884445</v>
      </c>
      <c r="C39" s="53" t="s">
        <v>36</v>
      </c>
      <c r="D39" s="53"/>
      <c r="E39" s="53"/>
      <c r="F39" s="17">
        <v>44200000</v>
      </c>
      <c r="G39" s="12"/>
      <c r="H39" s="11"/>
      <c r="I39" s="11"/>
      <c r="J39" s="12">
        <f t="shared" si="0"/>
        <v>44200000</v>
      </c>
      <c r="K39" s="18">
        <v>39965</v>
      </c>
      <c r="L39" s="54" t="s">
        <v>114</v>
      </c>
      <c r="M39" s="54"/>
    </row>
    <row r="40" spans="1:13" x14ac:dyDescent="0.25">
      <c r="A40" s="45">
        <v>32</v>
      </c>
      <c r="B40" s="5">
        <v>1861492</v>
      </c>
      <c r="C40" s="47" t="s">
        <v>37</v>
      </c>
      <c r="D40" s="47"/>
      <c r="E40" s="47"/>
      <c r="F40" s="6">
        <v>46800000</v>
      </c>
      <c r="G40" s="12"/>
      <c r="H40" s="11">
        <v>1625000</v>
      </c>
      <c r="I40" s="11"/>
      <c r="J40" s="12">
        <f t="shared" si="0"/>
        <v>48425000</v>
      </c>
      <c r="K40" s="7">
        <v>37803</v>
      </c>
      <c r="L40" s="48" t="s">
        <v>113</v>
      </c>
      <c r="M40" s="48"/>
    </row>
    <row r="41" spans="1:13" x14ac:dyDescent="0.25">
      <c r="A41" s="45">
        <v>33</v>
      </c>
      <c r="B41" s="5">
        <v>3414630</v>
      </c>
      <c r="C41" s="47" t="s">
        <v>38</v>
      </c>
      <c r="D41" s="47"/>
      <c r="E41" s="47"/>
      <c r="F41" s="6">
        <v>50700000</v>
      </c>
      <c r="G41" s="12"/>
      <c r="H41" s="11">
        <v>2166667</v>
      </c>
      <c r="I41" s="11"/>
      <c r="J41" s="12">
        <f t="shared" si="0"/>
        <v>52866667</v>
      </c>
      <c r="K41" s="7">
        <v>38261</v>
      </c>
      <c r="L41" s="48" t="s">
        <v>113</v>
      </c>
      <c r="M41" s="48"/>
    </row>
    <row r="42" spans="1:13" x14ac:dyDescent="0.25">
      <c r="A42" s="45">
        <v>34</v>
      </c>
      <c r="B42" s="5">
        <v>4221406</v>
      </c>
      <c r="C42" s="47" t="s">
        <v>39</v>
      </c>
      <c r="D42" s="47"/>
      <c r="E42" s="47"/>
      <c r="F42" s="6">
        <v>40300000</v>
      </c>
      <c r="G42" s="12"/>
      <c r="H42" s="11">
        <v>216667</v>
      </c>
      <c r="I42" s="11"/>
      <c r="J42" s="12">
        <f t="shared" si="0"/>
        <v>40516667</v>
      </c>
      <c r="K42" s="7">
        <v>41000</v>
      </c>
      <c r="L42" s="48" t="s">
        <v>113</v>
      </c>
      <c r="M42" s="48"/>
    </row>
    <row r="43" spans="1:13" x14ac:dyDescent="0.25">
      <c r="A43" s="45">
        <v>35</v>
      </c>
      <c r="B43" s="5">
        <v>4021284</v>
      </c>
      <c r="C43" s="47" t="s">
        <v>40</v>
      </c>
      <c r="D43" s="47"/>
      <c r="E43" s="47"/>
      <c r="F43" s="6">
        <v>50700000</v>
      </c>
      <c r="G43" s="12"/>
      <c r="H43" s="11">
        <v>1191667</v>
      </c>
      <c r="I43" s="11"/>
      <c r="J43" s="12">
        <f t="shared" si="0"/>
        <v>51891667</v>
      </c>
      <c r="K43" s="7">
        <v>40695</v>
      </c>
      <c r="L43" s="48" t="s">
        <v>113</v>
      </c>
      <c r="M43" s="48"/>
    </row>
    <row r="44" spans="1:13" x14ac:dyDescent="0.25">
      <c r="A44" s="45">
        <v>36</v>
      </c>
      <c r="B44" s="5">
        <v>4221967</v>
      </c>
      <c r="C44" s="47" t="s">
        <v>41</v>
      </c>
      <c r="D44" s="47"/>
      <c r="E44" s="47"/>
      <c r="F44" s="6">
        <v>31200000</v>
      </c>
      <c r="G44" s="12"/>
      <c r="H44" s="11">
        <v>866667</v>
      </c>
      <c r="I44" s="11"/>
      <c r="J44" s="12">
        <f t="shared" si="0"/>
        <v>32066667</v>
      </c>
      <c r="K44" s="7">
        <v>41214</v>
      </c>
      <c r="L44" s="48" t="s">
        <v>113</v>
      </c>
      <c r="M44" s="48"/>
    </row>
    <row r="45" spans="1:13" x14ac:dyDescent="0.25">
      <c r="A45" s="45">
        <v>37</v>
      </c>
      <c r="B45" s="5">
        <v>1549524</v>
      </c>
      <c r="C45" s="47" t="s">
        <v>116</v>
      </c>
      <c r="D45" s="47"/>
      <c r="E45" s="47"/>
      <c r="F45" s="6">
        <v>114400000</v>
      </c>
      <c r="G45" s="12">
        <v>22464000</v>
      </c>
      <c r="H45" s="11">
        <v>41059200</v>
      </c>
      <c r="I45" s="11">
        <v>3140200</v>
      </c>
      <c r="J45" s="12">
        <f t="shared" si="0"/>
        <v>181063400</v>
      </c>
      <c r="K45" s="7">
        <v>42698</v>
      </c>
      <c r="L45" s="48" t="s">
        <v>113</v>
      </c>
      <c r="M45" s="48"/>
    </row>
    <row r="46" spans="1:13" x14ac:dyDescent="0.25">
      <c r="A46" s="45">
        <v>38</v>
      </c>
      <c r="B46" s="5">
        <v>2017913</v>
      </c>
      <c r="C46" s="47" t="s">
        <v>42</v>
      </c>
      <c r="D46" s="47"/>
      <c r="E46" s="47"/>
      <c r="F46" s="6">
        <v>36400000</v>
      </c>
      <c r="G46" s="12"/>
      <c r="H46" s="11"/>
      <c r="I46" s="11"/>
      <c r="J46" s="12">
        <f t="shared" si="0"/>
        <v>36400000</v>
      </c>
      <c r="K46" s="7">
        <v>41214</v>
      </c>
      <c r="L46" s="48" t="s">
        <v>113</v>
      </c>
      <c r="M46" s="48"/>
    </row>
    <row r="47" spans="1:13" x14ac:dyDescent="0.25">
      <c r="A47" s="45">
        <v>39</v>
      </c>
      <c r="B47" s="5">
        <v>436032</v>
      </c>
      <c r="C47" s="47" t="s">
        <v>43</v>
      </c>
      <c r="D47" s="47"/>
      <c r="E47" s="47"/>
      <c r="F47" s="6">
        <v>41600000</v>
      </c>
      <c r="G47" s="12"/>
      <c r="H47" s="11">
        <v>216667</v>
      </c>
      <c r="I47" s="11"/>
      <c r="J47" s="12">
        <f t="shared" si="0"/>
        <v>41816667</v>
      </c>
      <c r="K47" s="7">
        <v>38048</v>
      </c>
      <c r="L47" s="48" t="s">
        <v>113</v>
      </c>
      <c r="M47" s="48"/>
    </row>
    <row r="48" spans="1:13" x14ac:dyDescent="0.25">
      <c r="A48" s="45">
        <v>40</v>
      </c>
      <c r="B48" s="5">
        <v>3448823</v>
      </c>
      <c r="C48" s="47" t="s">
        <v>44</v>
      </c>
      <c r="D48" s="47"/>
      <c r="E48" s="47"/>
      <c r="F48" s="6">
        <v>78000000</v>
      </c>
      <c r="G48" s="12"/>
      <c r="H48" s="11">
        <v>2925000</v>
      </c>
      <c r="I48" s="11"/>
      <c r="J48" s="12">
        <f t="shared" si="0"/>
        <v>80925000</v>
      </c>
      <c r="K48" s="7">
        <v>37803</v>
      </c>
      <c r="L48" s="48" t="s">
        <v>113</v>
      </c>
      <c r="M48" s="48"/>
    </row>
    <row r="49" spans="1:13" x14ac:dyDescent="0.25">
      <c r="A49" s="45">
        <v>41</v>
      </c>
      <c r="B49" s="5">
        <v>2433386</v>
      </c>
      <c r="C49" s="47" t="s">
        <v>45</v>
      </c>
      <c r="D49" s="47"/>
      <c r="E49" s="47"/>
      <c r="F49" s="6">
        <v>93600000</v>
      </c>
      <c r="G49" s="12"/>
      <c r="H49" s="11"/>
      <c r="I49" s="11"/>
      <c r="J49" s="12">
        <f t="shared" si="0"/>
        <v>93600000</v>
      </c>
      <c r="K49" s="7">
        <v>38534</v>
      </c>
      <c r="L49" s="48" t="s">
        <v>114</v>
      </c>
      <c r="M49" s="48"/>
    </row>
    <row r="50" spans="1:13" x14ac:dyDescent="0.25">
      <c r="A50" s="45">
        <v>42</v>
      </c>
      <c r="B50" s="5">
        <v>4281261</v>
      </c>
      <c r="C50" s="47" t="s">
        <v>46</v>
      </c>
      <c r="D50" s="47"/>
      <c r="E50" s="47"/>
      <c r="F50" s="6">
        <v>31200000</v>
      </c>
      <c r="G50" s="12"/>
      <c r="H50" s="11">
        <v>433333</v>
      </c>
      <c r="I50" s="11"/>
      <c r="J50" s="12">
        <f t="shared" si="0"/>
        <v>31633333</v>
      </c>
      <c r="K50" s="7">
        <v>41000</v>
      </c>
      <c r="L50" s="48" t="s">
        <v>113</v>
      </c>
      <c r="M50" s="48"/>
    </row>
    <row r="51" spans="1:13" x14ac:dyDescent="0.25">
      <c r="A51" s="45">
        <v>43</v>
      </c>
      <c r="B51" s="5">
        <v>4144214</v>
      </c>
      <c r="C51" s="47" t="s">
        <v>47</v>
      </c>
      <c r="D51" s="47"/>
      <c r="E51" s="47"/>
      <c r="F51" s="6">
        <v>31200000</v>
      </c>
      <c r="G51" s="12"/>
      <c r="H51" s="11"/>
      <c r="I51" s="11"/>
      <c r="J51" s="12">
        <f t="shared" si="0"/>
        <v>31200000</v>
      </c>
      <c r="K51" s="7">
        <v>41000</v>
      </c>
      <c r="L51" s="48" t="s">
        <v>113</v>
      </c>
      <c r="M51" s="48"/>
    </row>
    <row r="52" spans="1:13" x14ac:dyDescent="0.25">
      <c r="A52" s="45">
        <v>44</v>
      </c>
      <c r="B52" s="5">
        <v>1187941</v>
      </c>
      <c r="C52" s="49" t="s">
        <v>137</v>
      </c>
      <c r="D52" s="49"/>
      <c r="E52" s="49"/>
      <c r="F52" s="6"/>
      <c r="G52" s="12"/>
      <c r="H52" s="11">
        <v>1625000</v>
      </c>
      <c r="I52" s="11">
        <v>1087020</v>
      </c>
      <c r="J52" s="12">
        <f t="shared" si="0"/>
        <v>2712020</v>
      </c>
      <c r="K52" s="7"/>
      <c r="L52" s="48" t="s">
        <v>114</v>
      </c>
      <c r="M52" s="48"/>
    </row>
    <row r="53" spans="1:13" x14ac:dyDescent="0.25">
      <c r="A53" s="45">
        <v>45</v>
      </c>
      <c r="B53" s="5">
        <v>377968</v>
      </c>
      <c r="C53" s="47" t="s">
        <v>48</v>
      </c>
      <c r="D53" s="47"/>
      <c r="E53" s="47"/>
      <c r="F53" s="6">
        <v>93600000</v>
      </c>
      <c r="G53" s="12"/>
      <c r="H53" s="11">
        <v>866667</v>
      </c>
      <c r="I53" s="11"/>
      <c r="J53" s="12">
        <f t="shared" si="0"/>
        <v>94466667</v>
      </c>
      <c r="K53" s="7">
        <v>37591</v>
      </c>
      <c r="L53" s="48" t="s">
        <v>113</v>
      </c>
      <c r="M53" s="48"/>
    </row>
    <row r="54" spans="1:13" x14ac:dyDescent="0.25">
      <c r="A54" s="45">
        <v>46</v>
      </c>
      <c r="B54" s="5">
        <v>1933318</v>
      </c>
      <c r="C54" s="47" t="s">
        <v>122</v>
      </c>
      <c r="D54" s="47"/>
      <c r="E54" s="47"/>
      <c r="F54" s="6">
        <v>38458332</v>
      </c>
      <c r="G54" s="12"/>
      <c r="H54" s="11">
        <v>11093333</v>
      </c>
      <c r="I54" s="11"/>
      <c r="J54" s="12">
        <f t="shared" si="0"/>
        <v>49551665</v>
      </c>
      <c r="K54" s="7">
        <v>42850</v>
      </c>
      <c r="L54" s="48" t="s">
        <v>113</v>
      </c>
      <c r="M54" s="48"/>
    </row>
    <row r="55" spans="1:13" x14ac:dyDescent="0.25">
      <c r="A55" s="45">
        <v>47</v>
      </c>
      <c r="B55" s="5">
        <v>2891094</v>
      </c>
      <c r="C55" s="47" t="s">
        <v>191</v>
      </c>
      <c r="D55" s="47"/>
      <c r="E55" s="47"/>
      <c r="F55" s="6">
        <v>17333333</v>
      </c>
      <c r="G55" s="12"/>
      <c r="H55" s="11">
        <v>1083333</v>
      </c>
      <c r="I55" s="11"/>
      <c r="J55" s="12">
        <f t="shared" si="0"/>
        <v>18416666</v>
      </c>
      <c r="K55" s="7">
        <v>43344</v>
      </c>
      <c r="L55" s="48" t="s">
        <v>113</v>
      </c>
      <c r="M55" s="48"/>
    </row>
    <row r="56" spans="1:13" x14ac:dyDescent="0.25">
      <c r="A56" s="45">
        <v>48</v>
      </c>
      <c r="B56" s="5">
        <v>929670</v>
      </c>
      <c r="C56" s="47" t="s">
        <v>192</v>
      </c>
      <c r="D56" s="47"/>
      <c r="E56" s="47"/>
      <c r="F56" s="6">
        <v>13433333</v>
      </c>
      <c r="G56" s="12"/>
      <c r="H56" s="11">
        <v>1950000</v>
      </c>
      <c r="I56" s="11"/>
      <c r="J56" s="12">
        <f t="shared" si="0"/>
        <v>15383333</v>
      </c>
      <c r="K56" s="7">
        <v>43344</v>
      </c>
      <c r="L56" s="48" t="s">
        <v>113</v>
      </c>
      <c r="M56" s="48"/>
    </row>
    <row r="57" spans="1:13" x14ac:dyDescent="0.25">
      <c r="A57" s="45">
        <v>49</v>
      </c>
      <c r="B57" s="5">
        <v>1527457</v>
      </c>
      <c r="C57" s="47" t="s">
        <v>49</v>
      </c>
      <c r="D57" s="47"/>
      <c r="E57" s="47"/>
      <c r="F57" s="6">
        <v>26534599</v>
      </c>
      <c r="G57" s="12"/>
      <c r="H57" s="11">
        <v>0</v>
      </c>
      <c r="I57" s="11"/>
      <c r="J57" s="12">
        <f t="shared" si="0"/>
        <v>26534599</v>
      </c>
      <c r="K57" s="7">
        <v>41000</v>
      </c>
      <c r="L57" s="48" t="s">
        <v>114</v>
      </c>
      <c r="M57" s="48"/>
    </row>
    <row r="58" spans="1:13" x14ac:dyDescent="0.25">
      <c r="A58" s="45">
        <v>50</v>
      </c>
      <c r="B58" s="5">
        <v>3626377</v>
      </c>
      <c r="C58" s="47" t="s">
        <v>50</v>
      </c>
      <c r="D58" s="47"/>
      <c r="E58" s="47"/>
      <c r="F58" s="6">
        <v>78000000</v>
      </c>
      <c r="G58" s="12"/>
      <c r="H58" s="11">
        <v>16358333</v>
      </c>
      <c r="I58" s="11">
        <v>1177575</v>
      </c>
      <c r="J58" s="12">
        <f t="shared" si="0"/>
        <v>95535908</v>
      </c>
      <c r="K58" s="7">
        <v>39845</v>
      </c>
      <c r="L58" s="48" t="s">
        <v>113</v>
      </c>
      <c r="M58" s="48"/>
    </row>
    <row r="59" spans="1:13" x14ac:dyDescent="0.25">
      <c r="A59" s="45">
        <v>51</v>
      </c>
      <c r="B59" s="5">
        <v>1124523</v>
      </c>
      <c r="C59" s="47" t="s">
        <v>51</v>
      </c>
      <c r="D59" s="47"/>
      <c r="E59" s="47"/>
      <c r="F59" s="6">
        <v>36400000</v>
      </c>
      <c r="G59" s="12"/>
      <c r="H59" s="11"/>
      <c r="I59" s="11"/>
      <c r="J59" s="12">
        <f t="shared" si="0"/>
        <v>36400000</v>
      </c>
      <c r="K59" s="7">
        <v>37803</v>
      </c>
      <c r="L59" s="48" t="s">
        <v>113</v>
      </c>
      <c r="M59" s="48"/>
    </row>
    <row r="60" spans="1:13" x14ac:dyDescent="0.25">
      <c r="A60" s="45">
        <v>52</v>
      </c>
      <c r="B60" s="5">
        <v>4490760</v>
      </c>
      <c r="C60" s="47" t="s">
        <v>188</v>
      </c>
      <c r="D60" s="47"/>
      <c r="E60" s="47"/>
      <c r="F60" s="6">
        <v>25783333</v>
      </c>
      <c r="G60" s="12"/>
      <c r="H60" s="11"/>
      <c r="I60" s="11">
        <v>2058333</v>
      </c>
      <c r="J60" s="12">
        <f t="shared" si="0"/>
        <v>27841666</v>
      </c>
      <c r="K60" s="7">
        <v>43252</v>
      </c>
      <c r="L60" s="48" t="s">
        <v>113</v>
      </c>
      <c r="M60" s="48"/>
    </row>
    <row r="61" spans="1:13" x14ac:dyDescent="0.25">
      <c r="A61" s="45">
        <v>53</v>
      </c>
      <c r="B61" s="5">
        <v>3226617</v>
      </c>
      <c r="C61" s="47" t="s">
        <v>117</v>
      </c>
      <c r="D61" s="47"/>
      <c r="E61" s="47"/>
      <c r="F61" s="6">
        <v>286000000</v>
      </c>
      <c r="G61" s="12">
        <v>42365817</v>
      </c>
      <c r="H61" s="11"/>
      <c r="I61" s="11">
        <v>52701370</v>
      </c>
      <c r="J61" s="12">
        <f t="shared" si="0"/>
        <v>381067187</v>
      </c>
      <c r="K61" s="7">
        <v>42675</v>
      </c>
      <c r="L61" s="48" t="s">
        <v>113</v>
      </c>
      <c r="M61" s="48"/>
    </row>
    <row r="62" spans="1:13" x14ac:dyDescent="0.25">
      <c r="A62" s="45">
        <v>54</v>
      </c>
      <c r="B62" s="5">
        <v>1445041</v>
      </c>
      <c r="C62" s="49" t="s">
        <v>290</v>
      </c>
      <c r="D62" s="49"/>
      <c r="E62" s="49"/>
      <c r="F62" s="6"/>
      <c r="G62" s="12"/>
      <c r="H62" s="11">
        <v>19716667</v>
      </c>
      <c r="I62" s="11"/>
      <c r="J62" s="12">
        <f t="shared" si="0"/>
        <v>19716667</v>
      </c>
      <c r="K62" s="7"/>
      <c r="L62" s="48" t="s">
        <v>114</v>
      </c>
      <c r="M62" s="48"/>
    </row>
    <row r="63" spans="1:13" x14ac:dyDescent="0.25">
      <c r="A63" s="45">
        <v>55</v>
      </c>
      <c r="B63" s="5">
        <v>3446555</v>
      </c>
      <c r="C63" s="47" t="s">
        <v>52</v>
      </c>
      <c r="D63" s="47"/>
      <c r="E63" s="47"/>
      <c r="F63" s="6">
        <v>52000000</v>
      </c>
      <c r="G63" s="12"/>
      <c r="H63" s="11">
        <v>4008333</v>
      </c>
      <c r="I63" s="11">
        <v>392525</v>
      </c>
      <c r="J63" s="12">
        <f t="shared" si="0"/>
        <v>56400858</v>
      </c>
      <c r="K63" s="7">
        <v>41000</v>
      </c>
      <c r="L63" s="48" t="s">
        <v>113</v>
      </c>
      <c r="M63" s="48"/>
    </row>
    <row r="64" spans="1:13" x14ac:dyDescent="0.25">
      <c r="A64" s="45">
        <v>56</v>
      </c>
      <c r="B64" s="5">
        <v>3700653</v>
      </c>
      <c r="C64" s="47" t="s">
        <v>53</v>
      </c>
      <c r="D64" s="47"/>
      <c r="E64" s="47"/>
      <c r="F64" s="6">
        <v>49400000</v>
      </c>
      <c r="G64" s="12"/>
      <c r="H64" s="11">
        <v>758333</v>
      </c>
      <c r="I64" s="11"/>
      <c r="J64" s="12">
        <f t="shared" si="0"/>
        <v>50158333</v>
      </c>
      <c r="K64" s="7">
        <v>38869</v>
      </c>
      <c r="L64" s="48" t="s">
        <v>113</v>
      </c>
      <c r="M64" s="48"/>
    </row>
    <row r="65" spans="1:13" x14ac:dyDescent="0.25">
      <c r="A65" s="45">
        <v>57</v>
      </c>
      <c r="B65" s="5">
        <v>1686620</v>
      </c>
      <c r="C65" s="47" t="s">
        <v>54</v>
      </c>
      <c r="D65" s="47"/>
      <c r="E65" s="47"/>
      <c r="F65" s="6">
        <v>78000000</v>
      </c>
      <c r="G65" s="12"/>
      <c r="H65" s="11">
        <v>3141667</v>
      </c>
      <c r="I65" s="11"/>
      <c r="J65" s="12">
        <f t="shared" si="0"/>
        <v>81141667</v>
      </c>
      <c r="K65" s="7">
        <v>37623</v>
      </c>
      <c r="L65" s="48" t="s">
        <v>113</v>
      </c>
      <c r="M65" s="48"/>
    </row>
    <row r="66" spans="1:13" x14ac:dyDescent="0.25">
      <c r="A66" s="45">
        <v>58</v>
      </c>
      <c r="B66" s="5">
        <v>1950082</v>
      </c>
      <c r="C66" s="47" t="s">
        <v>55</v>
      </c>
      <c r="D66" s="47"/>
      <c r="E66" s="47"/>
      <c r="F66" s="6">
        <v>66300000</v>
      </c>
      <c r="G66" s="12"/>
      <c r="H66" s="11">
        <v>975000</v>
      </c>
      <c r="I66" s="11"/>
      <c r="J66" s="12">
        <f t="shared" si="0"/>
        <v>67275000</v>
      </c>
      <c r="K66" s="7">
        <v>37803</v>
      </c>
      <c r="L66" s="48" t="s">
        <v>113</v>
      </c>
      <c r="M66" s="48"/>
    </row>
    <row r="67" spans="1:13" x14ac:dyDescent="0.25">
      <c r="A67" s="45">
        <v>59</v>
      </c>
      <c r="B67" s="5">
        <v>4717068</v>
      </c>
      <c r="C67" s="47" t="s">
        <v>56</v>
      </c>
      <c r="D67" s="47"/>
      <c r="E67" s="47"/>
      <c r="F67" s="6">
        <v>62400000</v>
      </c>
      <c r="G67" s="12"/>
      <c r="H67" s="11"/>
      <c r="I67" s="11"/>
      <c r="J67" s="12">
        <f t="shared" si="0"/>
        <v>62400000</v>
      </c>
      <c r="K67" s="7">
        <v>41000</v>
      </c>
      <c r="L67" s="48" t="s">
        <v>114</v>
      </c>
      <c r="M67" s="48"/>
    </row>
    <row r="68" spans="1:13" x14ac:dyDescent="0.25">
      <c r="A68" s="45">
        <v>60</v>
      </c>
      <c r="B68" s="5">
        <v>3383017</v>
      </c>
      <c r="C68" s="47" t="s">
        <v>57</v>
      </c>
      <c r="D68" s="47"/>
      <c r="E68" s="47"/>
      <c r="F68" s="6">
        <v>84066666</v>
      </c>
      <c r="G68" s="12">
        <v>23400000</v>
      </c>
      <c r="H68" s="11">
        <v>9143333</v>
      </c>
      <c r="I68" s="11">
        <v>6761571</v>
      </c>
      <c r="J68" s="12">
        <f t="shared" si="0"/>
        <v>123371570</v>
      </c>
      <c r="K68" s="7">
        <v>40483</v>
      </c>
      <c r="L68" s="48" t="s">
        <v>113</v>
      </c>
      <c r="M68" s="48"/>
    </row>
    <row r="69" spans="1:13" x14ac:dyDescent="0.25">
      <c r="A69" s="45">
        <v>61</v>
      </c>
      <c r="B69" s="5">
        <v>847876</v>
      </c>
      <c r="C69" s="47" t="s">
        <v>58</v>
      </c>
      <c r="D69" s="47"/>
      <c r="E69" s="47"/>
      <c r="F69" s="6">
        <v>54600000</v>
      </c>
      <c r="G69" s="12"/>
      <c r="H69" s="11">
        <v>216667</v>
      </c>
      <c r="I69" s="11"/>
      <c r="J69" s="12">
        <f t="shared" si="0"/>
        <v>54816667</v>
      </c>
      <c r="K69" s="7">
        <v>39965</v>
      </c>
      <c r="L69" s="48" t="s">
        <v>113</v>
      </c>
      <c r="M69" s="48"/>
    </row>
    <row r="70" spans="1:13" x14ac:dyDescent="0.25">
      <c r="A70" s="45">
        <v>62</v>
      </c>
      <c r="B70" s="5">
        <v>2134478</v>
      </c>
      <c r="C70" s="49" t="s">
        <v>221</v>
      </c>
      <c r="D70" s="49"/>
      <c r="E70" s="49"/>
      <c r="F70" s="6"/>
      <c r="G70" s="12"/>
      <c r="H70" s="11">
        <v>1516667</v>
      </c>
      <c r="I70" s="11"/>
      <c r="J70" s="12">
        <f t="shared" si="0"/>
        <v>1516667</v>
      </c>
      <c r="K70" s="7"/>
      <c r="L70" s="48" t="s">
        <v>114</v>
      </c>
      <c r="M70" s="48"/>
    </row>
    <row r="71" spans="1:13" x14ac:dyDescent="0.25">
      <c r="A71" s="45">
        <v>63</v>
      </c>
      <c r="B71" s="5">
        <v>2863241</v>
      </c>
      <c r="C71" s="47" t="s">
        <v>59</v>
      </c>
      <c r="D71" s="47"/>
      <c r="E71" s="47"/>
      <c r="F71" s="6">
        <v>104000000</v>
      </c>
      <c r="G71" s="12">
        <v>10757500</v>
      </c>
      <c r="H71" s="11">
        <v>7372083</v>
      </c>
      <c r="I71" s="11"/>
      <c r="J71" s="12">
        <f t="shared" si="0"/>
        <v>122129583</v>
      </c>
      <c r="K71" s="7">
        <v>39083</v>
      </c>
      <c r="L71" s="48" t="s">
        <v>113</v>
      </c>
      <c r="M71" s="48"/>
    </row>
    <row r="72" spans="1:13" x14ac:dyDescent="0.25">
      <c r="A72" s="45">
        <v>64</v>
      </c>
      <c r="B72" s="5">
        <v>1437950</v>
      </c>
      <c r="C72" s="47" t="s">
        <v>60</v>
      </c>
      <c r="D72" s="47"/>
      <c r="E72" s="47"/>
      <c r="F72" s="6">
        <v>31200000</v>
      </c>
      <c r="G72" s="12"/>
      <c r="H72" s="11">
        <v>1971667</v>
      </c>
      <c r="I72" s="11">
        <v>2355150</v>
      </c>
      <c r="J72" s="12">
        <f t="shared" si="0"/>
        <v>35526817</v>
      </c>
      <c r="K72" s="7">
        <v>41000</v>
      </c>
      <c r="L72" s="48" t="s">
        <v>113</v>
      </c>
      <c r="M72" s="48"/>
    </row>
    <row r="73" spans="1:13" x14ac:dyDescent="0.25">
      <c r="A73" s="45">
        <v>65</v>
      </c>
      <c r="B73" s="5">
        <v>1313907</v>
      </c>
      <c r="C73" s="49" t="s">
        <v>61</v>
      </c>
      <c r="D73" s="49"/>
      <c r="E73" s="49"/>
      <c r="F73" s="6">
        <v>27733333</v>
      </c>
      <c r="G73" s="12"/>
      <c r="H73" s="11"/>
      <c r="I73" s="11"/>
      <c r="J73" s="12">
        <f t="shared" ref="J73:J135" si="1">+F73+G73+H73+I73</f>
        <v>27733333</v>
      </c>
      <c r="K73" s="7">
        <v>40725</v>
      </c>
      <c r="L73" s="48" t="s">
        <v>119</v>
      </c>
      <c r="M73" s="48"/>
    </row>
    <row r="74" spans="1:13" x14ac:dyDescent="0.25">
      <c r="A74" s="45">
        <v>66</v>
      </c>
      <c r="B74" s="5">
        <v>3920649</v>
      </c>
      <c r="C74" s="47" t="s">
        <v>190</v>
      </c>
      <c r="D74" s="47"/>
      <c r="E74" s="47"/>
      <c r="F74" s="6">
        <v>20800000</v>
      </c>
      <c r="G74" s="12"/>
      <c r="H74" s="11"/>
      <c r="I74" s="11"/>
      <c r="J74" s="12">
        <f t="shared" si="1"/>
        <v>20800000</v>
      </c>
      <c r="K74" s="7">
        <v>43282</v>
      </c>
      <c r="L74" s="48" t="s">
        <v>113</v>
      </c>
      <c r="M74" s="48"/>
    </row>
    <row r="75" spans="1:13" x14ac:dyDescent="0.25">
      <c r="A75" s="45">
        <v>67</v>
      </c>
      <c r="B75" s="5">
        <v>930741</v>
      </c>
      <c r="C75" s="47" t="s">
        <v>62</v>
      </c>
      <c r="D75" s="47"/>
      <c r="E75" s="47"/>
      <c r="F75" s="6">
        <v>57200000</v>
      </c>
      <c r="G75" s="12"/>
      <c r="H75" s="11">
        <v>1625000</v>
      </c>
      <c r="I75" s="11"/>
      <c r="J75" s="12">
        <f t="shared" si="1"/>
        <v>58825000</v>
      </c>
      <c r="K75" s="7">
        <v>39539</v>
      </c>
      <c r="L75" s="48" t="s">
        <v>113</v>
      </c>
      <c r="M75" s="48"/>
    </row>
    <row r="76" spans="1:13" x14ac:dyDescent="0.25">
      <c r="A76" s="45">
        <v>68</v>
      </c>
      <c r="B76" s="5">
        <v>4365535</v>
      </c>
      <c r="C76" s="47" t="s">
        <v>181</v>
      </c>
      <c r="D76" s="47"/>
      <c r="E76" s="47"/>
      <c r="F76" s="6">
        <v>22750000</v>
      </c>
      <c r="G76" s="12"/>
      <c r="H76" s="11">
        <v>2058333</v>
      </c>
      <c r="I76" s="11"/>
      <c r="J76" s="12">
        <f t="shared" si="1"/>
        <v>24808333</v>
      </c>
      <c r="K76" s="7">
        <v>43252</v>
      </c>
      <c r="L76" s="48" t="s">
        <v>113</v>
      </c>
      <c r="M76" s="48"/>
    </row>
    <row r="77" spans="1:13" x14ac:dyDescent="0.25">
      <c r="A77" s="45">
        <v>69</v>
      </c>
      <c r="B77" s="5">
        <v>1986243</v>
      </c>
      <c r="C77" s="49" t="s">
        <v>63</v>
      </c>
      <c r="D77" s="49"/>
      <c r="E77" s="49"/>
      <c r="F77" s="6">
        <v>24800000</v>
      </c>
      <c r="G77" s="12"/>
      <c r="H77" s="11"/>
      <c r="I77" s="11"/>
      <c r="J77" s="12">
        <f t="shared" si="1"/>
        <v>24800000</v>
      </c>
      <c r="K77" s="7">
        <v>39570</v>
      </c>
      <c r="L77" s="48" t="s">
        <v>119</v>
      </c>
      <c r="M77" s="48"/>
    </row>
    <row r="78" spans="1:13" x14ac:dyDescent="0.25">
      <c r="A78" s="45">
        <v>70</v>
      </c>
      <c r="B78" s="5">
        <v>3196307</v>
      </c>
      <c r="C78" s="49" t="s">
        <v>64</v>
      </c>
      <c r="D78" s="49"/>
      <c r="E78" s="49"/>
      <c r="F78" s="6">
        <v>78000000</v>
      </c>
      <c r="G78" s="12"/>
      <c r="H78" s="11">
        <v>1625000</v>
      </c>
      <c r="I78" s="11">
        <v>392525</v>
      </c>
      <c r="J78" s="12">
        <f t="shared" si="1"/>
        <v>80017525</v>
      </c>
      <c r="K78" s="7">
        <v>38628</v>
      </c>
      <c r="L78" s="48" t="s">
        <v>113</v>
      </c>
      <c r="M78" s="48"/>
    </row>
    <row r="79" spans="1:13" x14ac:dyDescent="0.25">
      <c r="A79" s="45">
        <v>71</v>
      </c>
      <c r="B79" s="5">
        <v>3537340</v>
      </c>
      <c r="C79" s="49" t="s">
        <v>65</v>
      </c>
      <c r="D79" s="49"/>
      <c r="E79" s="49"/>
      <c r="F79" s="6">
        <v>78000000</v>
      </c>
      <c r="G79" s="12"/>
      <c r="H79" s="11"/>
      <c r="I79" s="11"/>
      <c r="J79" s="12">
        <f t="shared" si="1"/>
        <v>78000000</v>
      </c>
      <c r="K79" s="7">
        <v>37591</v>
      </c>
      <c r="L79" s="48" t="s">
        <v>114</v>
      </c>
      <c r="M79" s="48"/>
    </row>
    <row r="80" spans="1:13" x14ac:dyDescent="0.25">
      <c r="A80" s="45">
        <v>72</v>
      </c>
      <c r="B80" s="5">
        <v>3846969</v>
      </c>
      <c r="C80" s="49" t="s">
        <v>66</v>
      </c>
      <c r="D80" s="49"/>
      <c r="E80" s="49"/>
      <c r="F80" s="6">
        <v>55900000</v>
      </c>
      <c r="G80" s="12"/>
      <c r="H80" s="11">
        <v>1191667</v>
      </c>
      <c r="I80" s="11"/>
      <c r="J80" s="12">
        <f t="shared" si="1"/>
        <v>57091667</v>
      </c>
      <c r="K80" s="7">
        <v>37803</v>
      </c>
      <c r="L80" s="48" t="s">
        <v>113</v>
      </c>
      <c r="M80" s="48"/>
    </row>
    <row r="81" spans="1:13" x14ac:dyDescent="0.25">
      <c r="A81" s="45">
        <v>73</v>
      </c>
      <c r="B81" s="5">
        <v>3388917</v>
      </c>
      <c r="C81" s="49" t="s">
        <v>67</v>
      </c>
      <c r="D81" s="49"/>
      <c r="E81" s="49"/>
      <c r="F81" s="6">
        <v>34666666</v>
      </c>
      <c r="G81" s="12"/>
      <c r="H81" s="11"/>
      <c r="I81" s="11"/>
      <c r="J81" s="12">
        <f t="shared" si="1"/>
        <v>34666666</v>
      </c>
      <c r="K81" s="7">
        <v>37803</v>
      </c>
      <c r="L81" s="48" t="s">
        <v>291</v>
      </c>
      <c r="M81" s="48"/>
    </row>
    <row r="82" spans="1:13" x14ac:dyDescent="0.25">
      <c r="A82" s="45">
        <v>74</v>
      </c>
      <c r="B82" s="5">
        <v>3009085</v>
      </c>
      <c r="C82" s="49" t="s">
        <v>68</v>
      </c>
      <c r="D82" s="49"/>
      <c r="E82" s="49"/>
      <c r="F82" s="6">
        <v>78000000</v>
      </c>
      <c r="G82" s="12"/>
      <c r="H82" s="11">
        <v>4766667</v>
      </c>
      <c r="I82" s="11"/>
      <c r="J82" s="12">
        <f t="shared" si="1"/>
        <v>82766667</v>
      </c>
      <c r="K82" s="7">
        <v>39995</v>
      </c>
      <c r="L82" s="48" t="s">
        <v>113</v>
      </c>
      <c r="M82" s="48"/>
    </row>
    <row r="83" spans="1:13" x14ac:dyDescent="0.25">
      <c r="A83" s="45">
        <v>75</v>
      </c>
      <c r="B83" s="5">
        <v>4138461</v>
      </c>
      <c r="C83" s="49" t="s">
        <v>69</v>
      </c>
      <c r="D83" s="49"/>
      <c r="E83" s="49"/>
      <c r="F83" s="6">
        <v>7041666</v>
      </c>
      <c r="G83" s="12"/>
      <c r="H83" s="11"/>
      <c r="I83" s="11"/>
      <c r="J83" s="12">
        <f t="shared" si="1"/>
        <v>7041666</v>
      </c>
      <c r="K83" s="7">
        <v>40269</v>
      </c>
      <c r="L83" s="48" t="s">
        <v>119</v>
      </c>
      <c r="M83" s="48"/>
    </row>
    <row r="84" spans="1:13" x14ac:dyDescent="0.25">
      <c r="A84" s="45">
        <v>76</v>
      </c>
      <c r="B84" s="5">
        <v>3650073</v>
      </c>
      <c r="C84" s="49" t="s">
        <v>125</v>
      </c>
      <c r="D84" s="49"/>
      <c r="E84" s="49"/>
      <c r="F84" s="6">
        <v>44200000</v>
      </c>
      <c r="G84" s="12"/>
      <c r="H84" s="11"/>
      <c r="I84" s="11"/>
      <c r="J84" s="12">
        <f t="shared" si="1"/>
        <v>44200000</v>
      </c>
      <c r="K84" s="7">
        <v>42850</v>
      </c>
      <c r="L84" s="48" t="s">
        <v>113</v>
      </c>
      <c r="M84" s="48"/>
    </row>
    <row r="85" spans="1:13" x14ac:dyDescent="0.25">
      <c r="A85" s="45">
        <v>77</v>
      </c>
      <c r="B85" s="5">
        <v>3421695</v>
      </c>
      <c r="C85" s="49" t="s">
        <v>292</v>
      </c>
      <c r="D85" s="49"/>
      <c r="E85" s="49"/>
      <c r="F85" s="6">
        <v>47666666</v>
      </c>
      <c r="G85" s="12"/>
      <c r="H85" s="11">
        <v>1841667</v>
      </c>
      <c r="I85" s="11"/>
      <c r="J85" s="12">
        <f t="shared" si="1"/>
        <v>49508333</v>
      </c>
      <c r="K85" s="7">
        <v>38443</v>
      </c>
      <c r="L85" s="48" t="s">
        <v>119</v>
      </c>
      <c r="M85" s="48"/>
    </row>
    <row r="86" spans="1:13" x14ac:dyDescent="0.25">
      <c r="A86" s="45">
        <v>78</v>
      </c>
      <c r="B86" s="5">
        <v>2932636</v>
      </c>
      <c r="C86" s="49" t="s">
        <v>70</v>
      </c>
      <c r="D86" s="49"/>
      <c r="E86" s="49"/>
      <c r="F86" s="6">
        <v>53300000</v>
      </c>
      <c r="G86" s="12"/>
      <c r="H86" s="11">
        <v>975000</v>
      </c>
      <c r="I86" s="11"/>
      <c r="J86" s="12">
        <f t="shared" si="1"/>
        <v>54275000</v>
      </c>
      <c r="K86" s="7">
        <v>38534</v>
      </c>
      <c r="L86" s="48" t="s">
        <v>113</v>
      </c>
      <c r="M86" s="48"/>
    </row>
    <row r="87" spans="1:13" x14ac:dyDescent="0.25">
      <c r="A87" s="45">
        <v>79</v>
      </c>
      <c r="B87" s="5">
        <v>3487594</v>
      </c>
      <c r="C87" s="47" t="s">
        <v>71</v>
      </c>
      <c r="D87" s="47"/>
      <c r="E87" s="47"/>
      <c r="F87" s="6">
        <v>45500000</v>
      </c>
      <c r="G87" s="12"/>
      <c r="H87" s="11">
        <v>1625000</v>
      </c>
      <c r="I87" s="11"/>
      <c r="J87" s="12">
        <f t="shared" si="1"/>
        <v>47125000</v>
      </c>
      <c r="K87" s="7">
        <v>41214</v>
      </c>
      <c r="L87" s="48" t="s">
        <v>113</v>
      </c>
      <c r="M87" s="48"/>
    </row>
    <row r="88" spans="1:13" s="15" customFormat="1" x14ac:dyDescent="0.25">
      <c r="A88" s="45">
        <v>80</v>
      </c>
      <c r="B88" s="11">
        <v>1476411</v>
      </c>
      <c r="C88" s="53" t="s">
        <v>72</v>
      </c>
      <c r="D88" s="53"/>
      <c r="E88" s="53"/>
      <c r="F88" s="12">
        <v>48100000</v>
      </c>
      <c r="G88" s="12"/>
      <c r="H88" s="11"/>
      <c r="I88" s="11"/>
      <c r="J88" s="12">
        <f t="shared" si="1"/>
        <v>48100000</v>
      </c>
      <c r="K88" s="13">
        <v>37865</v>
      </c>
      <c r="L88" s="50" t="s">
        <v>114</v>
      </c>
      <c r="M88" s="50"/>
    </row>
    <row r="89" spans="1:13" x14ac:dyDescent="0.25">
      <c r="A89" s="45">
        <v>81</v>
      </c>
      <c r="B89" s="5">
        <v>3240941</v>
      </c>
      <c r="C89" s="49" t="s">
        <v>138</v>
      </c>
      <c r="D89" s="49"/>
      <c r="E89" s="49"/>
      <c r="F89" s="6"/>
      <c r="G89" s="12"/>
      <c r="H89" s="11">
        <v>19716667</v>
      </c>
      <c r="I89" s="11">
        <v>12667904</v>
      </c>
      <c r="J89" s="12">
        <f t="shared" si="1"/>
        <v>32384571</v>
      </c>
      <c r="K89" s="7"/>
      <c r="L89" s="48" t="s">
        <v>114</v>
      </c>
      <c r="M89" s="48"/>
    </row>
    <row r="90" spans="1:13" x14ac:dyDescent="0.25">
      <c r="A90" s="45">
        <v>82</v>
      </c>
      <c r="B90" s="5">
        <v>3761515</v>
      </c>
      <c r="C90" s="47" t="s">
        <v>126</v>
      </c>
      <c r="D90" s="47"/>
      <c r="E90" s="47"/>
      <c r="F90" s="6">
        <v>39000000</v>
      </c>
      <c r="G90" s="12"/>
      <c r="H90" s="11"/>
      <c r="I90" s="11"/>
      <c r="J90" s="12">
        <f t="shared" si="1"/>
        <v>39000000</v>
      </c>
      <c r="K90" s="7">
        <v>42902</v>
      </c>
      <c r="L90" s="48" t="s">
        <v>113</v>
      </c>
      <c r="M90" s="48"/>
    </row>
    <row r="91" spans="1:13" x14ac:dyDescent="0.25">
      <c r="A91" s="45">
        <v>83</v>
      </c>
      <c r="B91" s="5">
        <v>800606</v>
      </c>
      <c r="C91" s="47" t="s">
        <v>73</v>
      </c>
      <c r="D91" s="47"/>
      <c r="E91" s="47"/>
      <c r="F91" s="6">
        <v>55900000</v>
      </c>
      <c r="G91" s="12"/>
      <c r="H91" s="11">
        <v>2816667</v>
      </c>
      <c r="I91" s="11"/>
      <c r="J91" s="12">
        <f t="shared" si="1"/>
        <v>58716667</v>
      </c>
      <c r="K91" s="7">
        <v>38261</v>
      </c>
      <c r="L91" s="48" t="s">
        <v>113</v>
      </c>
      <c r="M91" s="48"/>
    </row>
    <row r="92" spans="1:13" x14ac:dyDescent="0.25">
      <c r="A92" s="45">
        <v>84</v>
      </c>
      <c r="B92" s="5">
        <v>3904997</v>
      </c>
      <c r="C92" s="47" t="s">
        <v>127</v>
      </c>
      <c r="D92" s="47"/>
      <c r="E92" s="47"/>
      <c r="F92" s="6">
        <v>67600000</v>
      </c>
      <c r="G92" s="12">
        <v>22464000</v>
      </c>
      <c r="H92" s="11">
        <v>19684167</v>
      </c>
      <c r="I92" s="11">
        <v>14622030</v>
      </c>
      <c r="J92" s="12">
        <f t="shared" si="1"/>
        <v>124370197</v>
      </c>
      <c r="K92" s="7">
        <v>43018</v>
      </c>
      <c r="L92" s="48" t="s">
        <v>113</v>
      </c>
      <c r="M92" s="48"/>
    </row>
    <row r="93" spans="1:13" x14ac:dyDescent="0.25">
      <c r="A93" s="45">
        <v>85</v>
      </c>
      <c r="B93" s="5">
        <v>4265801</v>
      </c>
      <c r="C93" s="47" t="s">
        <v>74</v>
      </c>
      <c r="D93" s="47"/>
      <c r="E93" s="47"/>
      <c r="F93" s="6">
        <v>39000000</v>
      </c>
      <c r="G93" s="12"/>
      <c r="H93" s="11">
        <v>433333</v>
      </c>
      <c r="I93" s="11"/>
      <c r="J93" s="12">
        <f t="shared" si="1"/>
        <v>39433333</v>
      </c>
      <c r="K93" s="7">
        <v>40695</v>
      </c>
      <c r="L93" s="48" t="s">
        <v>113</v>
      </c>
      <c r="M93" s="48"/>
    </row>
    <row r="94" spans="1:13" x14ac:dyDescent="0.25">
      <c r="A94" s="45">
        <v>86</v>
      </c>
      <c r="B94" s="5">
        <v>4695160</v>
      </c>
      <c r="C94" s="47" t="s">
        <v>75</v>
      </c>
      <c r="D94" s="47"/>
      <c r="E94" s="47"/>
      <c r="F94" s="6">
        <v>31200000</v>
      </c>
      <c r="G94" s="12"/>
      <c r="H94" s="11">
        <v>1083333</v>
      </c>
      <c r="I94" s="11"/>
      <c r="J94" s="12">
        <f t="shared" si="1"/>
        <v>32283333</v>
      </c>
      <c r="K94" s="7">
        <v>41000</v>
      </c>
      <c r="L94" s="48" t="s">
        <v>113</v>
      </c>
      <c r="M94" s="48"/>
    </row>
    <row r="95" spans="1:13" x14ac:dyDescent="0.25">
      <c r="A95" s="45">
        <v>87</v>
      </c>
      <c r="B95" s="5">
        <v>5104798</v>
      </c>
      <c r="C95" s="47" t="s">
        <v>134</v>
      </c>
      <c r="D95" s="47"/>
      <c r="E95" s="47"/>
      <c r="F95" s="6">
        <v>29900000</v>
      </c>
      <c r="G95" s="12"/>
      <c r="H95" s="11">
        <v>2708333</v>
      </c>
      <c r="I95" s="11">
        <v>392525</v>
      </c>
      <c r="J95" s="12">
        <f t="shared" si="1"/>
        <v>33000858</v>
      </c>
      <c r="K95" s="7">
        <v>42986</v>
      </c>
      <c r="L95" s="48" t="s">
        <v>113</v>
      </c>
      <c r="M95" s="48"/>
    </row>
    <row r="96" spans="1:13" x14ac:dyDescent="0.25">
      <c r="A96" s="45">
        <v>88</v>
      </c>
      <c r="B96" s="5">
        <v>4048126</v>
      </c>
      <c r="C96" s="47" t="s">
        <v>129</v>
      </c>
      <c r="D96" s="47"/>
      <c r="E96" s="47"/>
      <c r="F96" s="6">
        <v>78000000</v>
      </c>
      <c r="G96" s="12"/>
      <c r="H96" s="11">
        <v>16033333</v>
      </c>
      <c r="I96" s="11">
        <v>1177575</v>
      </c>
      <c r="J96" s="12">
        <f t="shared" si="1"/>
        <v>95210908</v>
      </c>
      <c r="K96" s="7">
        <v>42894</v>
      </c>
      <c r="L96" s="48" t="s">
        <v>113</v>
      </c>
      <c r="M96" s="48"/>
    </row>
    <row r="97" spans="1:13" x14ac:dyDescent="0.25">
      <c r="A97" s="45">
        <v>89</v>
      </c>
      <c r="B97" s="5">
        <v>1743250</v>
      </c>
      <c r="C97" s="49" t="s">
        <v>76</v>
      </c>
      <c r="D97" s="49"/>
      <c r="E97" s="49"/>
      <c r="F97" s="6">
        <v>53300000</v>
      </c>
      <c r="G97" s="12"/>
      <c r="H97" s="11"/>
      <c r="I97" s="11"/>
      <c r="J97" s="12">
        <f t="shared" si="1"/>
        <v>53300000</v>
      </c>
      <c r="K97" s="7">
        <v>37803</v>
      </c>
      <c r="L97" s="50" t="s">
        <v>291</v>
      </c>
      <c r="M97" s="50"/>
    </row>
    <row r="98" spans="1:13" x14ac:dyDescent="0.25">
      <c r="A98" s="45">
        <v>90</v>
      </c>
      <c r="B98" s="5">
        <v>4516510</v>
      </c>
      <c r="C98" s="47" t="s">
        <v>77</v>
      </c>
      <c r="D98" s="47"/>
      <c r="E98" s="47"/>
      <c r="F98" s="6">
        <v>45500000</v>
      </c>
      <c r="G98" s="12"/>
      <c r="H98" s="11">
        <v>1625000</v>
      </c>
      <c r="I98" s="11"/>
      <c r="J98" s="12">
        <f t="shared" si="1"/>
        <v>47125000</v>
      </c>
      <c r="K98" s="7">
        <v>41000</v>
      </c>
      <c r="L98" s="48" t="s">
        <v>113</v>
      </c>
      <c r="M98" s="48"/>
    </row>
    <row r="99" spans="1:13" x14ac:dyDescent="0.25">
      <c r="A99" s="45">
        <v>91</v>
      </c>
      <c r="B99" s="5">
        <v>3500596</v>
      </c>
      <c r="C99" s="47" t="s">
        <v>78</v>
      </c>
      <c r="D99" s="47"/>
      <c r="E99" s="47"/>
      <c r="F99" s="6">
        <v>33800000</v>
      </c>
      <c r="G99" s="12"/>
      <c r="H99" s="11">
        <v>541667</v>
      </c>
      <c r="I99" s="11"/>
      <c r="J99" s="12">
        <f t="shared" si="1"/>
        <v>34341667</v>
      </c>
      <c r="K99" s="7">
        <v>40695</v>
      </c>
      <c r="L99" s="48" t="s">
        <v>113</v>
      </c>
      <c r="M99" s="48"/>
    </row>
    <row r="100" spans="1:13" x14ac:dyDescent="0.25">
      <c r="A100" s="45">
        <v>92</v>
      </c>
      <c r="B100" s="5">
        <v>921136</v>
      </c>
      <c r="C100" s="47" t="s">
        <v>79</v>
      </c>
      <c r="D100" s="47"/>
      <c r="E100" s="47"/>
      <c r="F100" s="6">
        <v>52000000</v>
      </c>
      <c r="G100" s="12"/>
      <c r="H100" s="11"/>
      <c r="I100" s="11"/>
      <c r="J100" s="12">
        <f t="shared" si="1"/>
        <v>52000000</v>
      </c>
      <c r="K100" s="7">
        <v>40269</v>
      </c>
      <c r="L100" s="48" t="s">
        <v>113</v>
      </c>
      <c r="M100" s="48"/>
    </row>
    <row r="101" spans="1:13" x14ac:dyDescent="0.25">
      <c r="A101" s="45">
        <v>93</v>
      </c>
      <c r="B101" s="5">
        <v>1706365</v>
      </c>
      <c r="C101" s="47" t="s">
        <v>80</v>
      </c>
      <c r="D101" s="47"/>
      <c r="E101" s="47"/>
      <c r="F101" s="6">
        <v>74100000</v>
      </c>
      <c r="G101" s="12"/>
      <c r="H101" s="11">
        <v>325000</v>
      </c>
      <c r="I101" s="11"/>
      <c r="J101" s="12">
        <f t="shared" si="1"/>
        <v>74425000</v>
      </c>
      <c r="K101" s="7">
        <v>37803</v>
      </c>
      <c r="L101" s="48" t="s">
        <v>113</v>
      </c>
      <c r="M101" s="48"/>
    </row>
    <row r="102" spans="1:13" x14ac:dyDescent="0.25">
      <c r="A102" s="45">
        <v>94</v>
      </c>
      <c r="B102" s="5">
        <v>834653</v>
      </c>
      <c r="C102" s="47" t="s">
        <v>81</v>
      </c>
      <c r="D102" s="47"/>
      <c r="E102" s="47"/>
      <c r="F102" s="6">
        <v>52000000</v>
      </c>
      <c r="G102" s="12"/>
      <c r="H102" s="11">
        <v>216667</v>
      </c>
      <c r="I102" s="11"/>
      <c r="J102" s="12">
        <f t="shared" si="1"/>
        <v>52216667</v>
      </c>
      <c r="K102" s="7">
        <v>39874</v>
      </c>
      <c r="L102" s="48" t="s">
        <v>113</v>
      </c>
      <c r="M102" s="48"/>
    </row>
    <row r="103" spans="1:13" x14ac:dyDescent="0.25">
      <c r="A103" s="45">
        <v>95</v>
      </c>
      <c r="B103" s="5">
        <v>4317909</v>
      </c>
      <c r="C103" s="47" t="s">
        <v>82</v>
      </c>
      <c r="D103" s="47"/>
      <c r="E103" s="47"/>
      <c r="F103" s="6">
        <v>78000000</v>
      </c>
      <c r="G103" s="12"/>
      <c r="H103" s="11">
        <v>1300000</v>
      </c>
      <c r="I103" s="11"/>
      <c r="J103" s="12">
        <f t="shared" si="1"/>
        <v>79300000</v>
      </c>
      <c r="K103" s="7">
        <v>41000</v>
      </c>
      <c r="L103" s="48" t="s">
        <v>114</v>
      </c>
      <c r="M103" s="48"/>
    </row>
    <row r="104" spans="1:13" x14ac:dyDescent="0.25">
      <c r="A104" s="45">
        <v>96</v>
      </c>
      <c r="B104" s="5">
        <v>4658552</v>
      </c>
      <c r="C104" s="47" t="s">
        <v>132</v>
      </c>
      <c r="D104" s="47"/>
      <c r="E104" s="47"/>
      <c r="F104" s="6">
        <v>61100000</v>
      </c>
      <c r="G104" s="12"/>
      <c r="H104" s="11"/>
      <c r="I104" s="11"/>
      <c r="J104" s="12">
        <f t="shared" si="1"/>
        <v>61100000</v>
      </c>
      <c r="K104" s="7">
        <v>42850</v>
      </c>
      <c r="L104" s="48" t="s">
        <v>113</v>
      </c>
      <c r="M104" s="48"/>
    </row>
    <row r="105" spans="1:13" x14ac:dyDescent="0.25">
      <c r="A105" s="45">
        <v>97</v>
      </c>
      <c r="B105" s="5">
        <v>4289719</v>
      </c>
      <c r="C105" s="47" t="s">
        <v>161</v>
      </c>
      <c r="D105" s="47"/>
      <c r="E105" s="47"/>
      <c r="F105" s="6">
        <v>12133333</v>
      </c>
      <c r="G105" s="12"/>
      <c r="H105" s="11">
        <v>3640000</v>
      </c>
      <c r="I105" s="11"/>
      <c r="J105" s="12">
        <f t="shared" si="1"/>
        <v>15773333</v>
      </c>
      <c r="K105" s="7">
        <v>43344</v>
      </c>
      <c r="L105" s="48" t="s">
        <v>113</v>
      </c>
      <c r="M105" s="48"/>
    </row>
    <row r="106" spans="1:13" x14ac:dyDescent="0.25">
      <c r="A106" s="45">
        <v>98</v>
      </c>
      <c r="B106" s="5">
        <v>2700342</v>
      </c>
      <c r="C106" s="47" t="s">
        <v>83</v>
      </c>
      <c r="D106" s="47"/>
      <c r="E106" s="47"/>
      <c r="F106" s="6">
        <v>39000000</v>
      </c>
      <c r="G106" s="12"/>
      <c r="H106" s="11">
        <v>216667</v>
      </c>
      <c r="I106" s="11"/>
      <c r="J106" s="12">
        <f t="shared" si="1"/>
        <v>39216667</v>
      </c>
      <c r="K106" s="7">
        <v>37803</v>
      </c>
      <c r="L106" s="48" t="s">
        <v>113</v>
      </c>
      <c r="M106" s="48"/>
    </row>
    <row r="107" spans="1:13" x14ac:dyDescent="0.25">
      <c r="A107" s="45">
        <v>99</v>
      </c>
      <c r="B107" s="5">
        <v>1194688</v>
      </c>
      <c r="C107" s="47" t="s">
        <v>84</v>
      </c>
      <c r="D107" s="47"/>
      <c r="E107" s="47"/>
      <c r="F107" s="6">
        <v>54600000</v>
      </c>
      <c r="G107" s="12"/>
      <c r="H107" s="11">
        <v>1083333</v>
      </c>
      <c r="I107" s="11"/>
      <c r="J107" s="12">
        <f t="shared" si="1"/>
        <v>55683333</v>
      </c>
      <c r="K107" s="7">
        <v>41000</v>
      </c>
      <c r="L107" s="48" t="s">
        <v>113</v>
      </c>
      <c r="M107" s="48"/>
    </row>
    <row r="108" spans="1:13" x14ac:dyDescent="0.25">
      <c r="A108" s="45">
        <v>100</v>
      </c>
      <c r="B108" s="5">
        <v>3751965</v>
      </c>
      <c r="C108" s="47" t="s">
        <v>85</v>
      </c>
      <c r="D108" s="47"/>
      <c r="E108" s="47"/>
      <c r="F108" s="6">
        <v>65000000</v>
      </c>
      <c r="G108" s="12"/>
      <c r="H108" s="11">
        <v>216667</v>
      </c>
      <c r="I108" s="11"/>
      <c r="J108" s="12">
        <f t="shared" si="1"/>
        <v>65216667</v>
      </c>
      <c r="K108" s="7">
        <v>37591</v>
      </c>
      <c r="L108" s="48" t="s">
        <v>113</v>
      </c>
      <c r="M108" s="48"/>
    </row>
    <row r="109" spans="1:13" x14ac:dyDescent="0.25">
      <c r="A109" s="45">
        <v>101</v>
      </c>
      <c r="B109" s="5">
        <v>2087036</v>
      </c>
      <c r="C109" s="47" t="s">
        <v>86</v>
      </c>
      <c r="D109" s="47"/>
      <c r="E109" s="47"/>
      <c r="F109" s="6">
        <v>28600000</v>
      </c>
      <c r="G109" s="12"/>
      <c r="H109" s="11"/>
      <c r="I109" s="11"/>
      <c r="J109" s="12">
        <f t="shared" si="1"/>
        <v>28600000</v>
      </c>
      <c r="K109" s="7">
        <v>37803</v>
      </c>
      <c r="L109" s="48" t="s">
        <v>114</v>
      </c>
      <c r="M109" s="48"/>
    </row>
    <row r="110" spans="1:13" x14ac:dyDescent="0.25">
      <c r="A110" s="45">
        <v>102</v>
      </c>
      <c r="B110" s="5">
        <v>2529732</v>
      </c>
      <c r="C110" s="47" t="s">
        <v>87</v>
      </c>
      <c r="D110" s="47"/>
      <c r="E110" s="47"/>
      <c r="F110" s="6">
        <v>55900000</v>
      </c>
      <c r="G110" s="12"/>
      <c r="H110" s="11">
        <v>2383333</v>
      </c>
      <c r="I110" s="11"/>
      <c r="J110" s="12">
        <f t="shared" si="1"/>
        <v>58283333</v>
      </c>
      <c r="K110" s="7">
        <v>37803</v>
      </c>
      <c r="L110" s="48" t="s">
        <v>113</v>
      </c>
      <c r="M110" s="48"/>
    </row>
    <row r="111" spans="1:13" x14ac:dyDescent="0.25">
      <c r="A111" s="45">
        <v>103</v>
      </c>
      <c r="B111" s="5">
        <v>3392757</v>
      </c>
      <c r="C111" s="47" t="s">
        <v>88</v>
      </c>
      <c r="D111" s="47"/>
      <c r="E111" s="47"/>
      <c r="F111" s="6">
        <v>36400000</v>
      </c>
      <c r="G111" s="12"/>
      <c r="H111" s="11">
        <v>1300000</v>
      </c>
      <c r="I111" s="11"/>
      <c r="J111" s="12">
        <f t="shared" si="1"/>
        <v>37700000</v>
      </c>
      <c r="K111" s="7">
        <v>41000</v>
      </c>
      <c r="L111" s="48" t="s">
        <v>113</v>
      </c>
      <c r="M111" s="48"/>
    </row>
    <row r="112" spans="1:13" s="15" customFormat="1" x14ac:dyDescent="0.25">
      <c r="A112" s="45">
        <v>104</v>
      </c>
      <c r="B112" s="11">
        <v>449012</v>
      </c>
      <c r="C112" s="49" t="s">
        <v>89</v>
      </c>
      <c r="D112" s="49"/>
      <c r="E112" s="49"/>
      <c r="F112" s="12">
        <v>39000000</v>
      </c>
      <c r="G112" s="12"/>
      <c r="H112" s="11"/>
      <c r="I112" s="11"/>
      <c r="J112" s="12">
        <f t="shared" si="1"/>
        <v>39000000</v>
      </c>
      <c r="K112" s="13">
        <v>39234</v>
      </c>
      <c r="L112" s="50" t="s">
        <v>119</v>
      </c>
      <c r="M112" s="50"/>
    </row>
    <row r="113" spans="1:13" x14ac:dyDescent="0.25">
      <c r="A113" s="45">
        <v>105</v>
      </c>
      <c r="B113" s="5">
        <v>995881</v>
      </c>
      <c r="C113" s="47" t="s">
        <v>90</v>
      </c>
      <c r="D113" s="47"/>
      <c r="E113" s="47"/>
      <c r="F113" s="6">
        <v>41600000</v>
      </c>
      <c r="G113" s="12"/>
      <c r="H113" s="11"/>
      <c r="I113" s="11"/>
      <c r="J113" s="12">
        <f t="shared" si="1"/>
        <v>41600000</v>
      </c>
      <c r="K113" s="7">
        <v>40848</v>
      </c>
      <c r="L113" s="48" t="s">
        <v>113</v>
      </c>
      <c r="M113" s="48"/>
    </row>
    <row r="114" spans="1:13" x14ac:dyDescent="0.25">
      <c r="A114" s="45">
        <v>106</v>
      </c>
      <c r="B114" s="5">
        <v>2190801</v>
      </c>
      <c r="C114" s="47" t="s">
        <v>91</v>
      </c>
      <c r="D114" s="47"/>
      <c r="E114" s="47"/>
      <c r="F114" s="6">
        <v>36400000</v>
      </c>
      <c r="G114" s="12"/>
      <c r="H114" s="11">
        <v>433333</v>
      </c>
      <c r="I114" s="11"/>
      <c r="J114" s="12">
        <f t="shared" si="1"/>
        <v>36833333</v>
      </c>
      <c r="K114" s="7">
        <v>39234</v>
      </c>
      <c r="L114" s="48" t="s">
        <v>113</v>
      </c>
      <c r="M114" s="48"/>
    </row>
    <row r="115" spans="1:13" x14ac:dyDescent="0.25">
      <c r="A115" s="45">
        <v>107</v>
      </c>
      <c r="B115" s="5">
        <v>2227615</v>
      </c>
      <c r="C115" s="47" t="s">
        <v>92</v>
      </c>
      <c r="D115" s="47"/>
      <c r="E115" s="47"/>
      <c r="F115" s="6">
        <v>59800000</v>
      </c>
      <c r="G115" s="12"/>
      <c r="H115" s="11"/>
      <c r="I115" s="11"/>
      <c r="J115" s="12">
        <f t="shared" si="1"/>
        <v>59800000</v>
      </c>
      <c r="K115" s="7">
        <v>40695</v>
      </c>
      <c r="L115" s="48" t="s">
        <v>113</v>
      </c>
      <c r="M115" s="48"/>
    </row>
    <row r="116" spans="1:13" x14ac:dyDescent="0.25">
      <c r="A116" s="45">
        <v>108</v>
      </c>
      <c r="B116" s="5">
        <v>915561</v>
      </c>
      <c r="C116" s="47" t="s">
        <v>93</v>
      </c>
      <c r="D116" s="47"/>
      <c r="E116" s="47"/>
      <c r="F116" s="6">
        <v>36400000</v>
      </c>
      <c r="G116" s="12"/>
      <c r="H116" s="11">
        <v>216667</v>
      </c>
      <c r="I116" s="11"/>
      <c r="J116" s="12">
        <f t="shared" si="1"/>
        <v>36616667</v>
      </c>
      <c r="K116" s="7">
        <v>39234</v>
      </c>
      <c r="L116" s="48" t="s">
        <v>113</v>
      </c>
      <c r="M116" s="48"/>
    </row>
    <row r="117" spans="1:13" s="15" customFormat="1" x14ac:dyDescent="0.25">
      <c r="A117" s="45">
        <v>109</v>
      </c>
      <c r="B117" s="11">
        <v>831206</v>
      </c>
      <c r="C117" s="53" t="s">
        <v>94</v>
      </c>
      <c r="D117" s="53"/>
      <c r="E117" s="53"/>
      <c r="F117" s="12">
        <v>33800000</v>
      </c>
      <c r="G117" s="12"/>
      <c r="H117" s="11"/>
      <c r="I117" s="11"/>
      <c r="J117" s="12">
        <f t="shared" si="1"/>
        <v>33800000</v>
      </c>
      <c r="K117" s="13">
        <v>40696</v>
      </c>
      <c r="L117" s="50" t="s">
        <v>113</v>
      </c>
      <c r="M117" s="50"/>
    </row>
    <row r="118" spans="1:13" x14ac:dyDescent="0.25">
      <c r="A118" s="45">
        <v>110</v>
      </c>
      <c r="B118" s="5">
        <v>2477643</v>
      </c>
      <c r="C118" s="49" t="s">
        <v>95</v>
      </c>
      <c r="D118" s="49"/>
      <c r="E118" s="49"/>
      <c r="F118" s="6">
        <v>78000000</v>
      </c>
      <c r="G118" s="12"/>
      <c r="H118" s="11">
        <v>8775000</v>
      </c>
      <c r="I118" s="11"/>
      <c r="J118" s="12">
        <f t="shared" si="1"/>
        <v>86775000</v>
      </c>
      <c r="K118" s="7">
        <v>37803</v>
      </c>
      <c r="L118" s="48" t="s">
        <v>113</v>
      </c>
      <c r="M118" s="48"/>
    </row>
    <row r="119" spans="1:13" x14ac:dyDescent="0.25">
      <c r="A119" s="45">
        <v>111</v>
      </c>
      <c r="B119" s="5">
        <v>4112651</v>
      </c>
      <c r="C119" s="47" t="s">
        <v>96</v>
      </c>
      <c r="D119" s="47"/>
      <c r="E119" s="47"/>
      <c r="F119" s="6">
        <v>36400000</v>
      </c>
      <c r="G119" s="12"/>
      <c r="H119" s="11">
        <v>1300000</v>
      </c>
      <c r="I119" s="11"/>
      <c r="J119" s="12">
        <f t="shared" si="1"/>
        <v>37700000</v>
      </c>
      <c r="K119" s="7">
        <v>41000</v>
      </c>
      <c r="L119" s="48" t="s">
        <v>113</v>
      </c>
      <c r="M119" s="48"/>
    </row>
    <row r="120" spans="1:13" x14ac:dyDescent="0.25">
      <c r="A120" s="45">
        <v>112</v>
      </c>
      <c r="B120" s="5">
        <v>3536971</v>
      </c>
      <c r="C120" s="47" t="s">
        <v>97</v>
      </c>
      <c r="D120" s="47"/>
      <c r="E120" s="47"/>
      <c r="F120" s="6">
        <v>46800000</v>
      </c>
      <c r="G120" s="12"/>
      <c r="H120" s="11">
        <v>541667</v>
      </c>
      <c r="I120" s="11"/>
      <c r="J120" s="12">
        <f t="shared" si="1"/>
        <v>47341667</v>
      </c>
      <c r="K120" s="7">
        <v>39449</v>
      </c>
      <c r="L120" s="48" t="s">
        <v>113</v>
      </c>
      <c r="M120" s="48"/>
    </row>
    <row r="121" spans="1:13" x14ac:dyDescent="0.25">
      <c r="A121" s="45">
        <v>113</v>
      </c>
      <c r="B121" s="5">
        <v>2220508</v>
      </c>
      <c r="C121" s="47" t="s">
        <v>98</v>
      </c>
      <c r="D121" s="47"/>
      <c r="E121" s="47"/>
      <c r="F121" s="6">
        <v>49400000</v>
      </c>
      <c r="G121" s="12"/>
      <c r="H121" s="11">
        <v>1191667</v>
      </c>
      <c r="I121" s="11"/>
      <c r="J121" s="12">
        <f t="shared" si="1"/>
        <v>50591667</v>
      </c>
      <c r="K121" s="7">
        <v>38869</v>
      </c>
      <c r="L121" s="48" t="s">
        <v>113</v>
      </c>
      <c r="M121" s="48"/>
    </row>
    <row r="122" spans="1:13" s="15" customFormat="1" x14ac:dyDescent="0.25">
      <c r="A122" s="45">
        <v>114</v>
      </c>
      <c r="B122" s="11">
        <v>2177674</v>
      </c>
      <c r="C122" s="49" t="s">
        <v>99</v>
      </c>
      <c r="D122" s="49"/>
      <c r="E122" s="49"/>
      <c r="F122" s="12">
        <v>44200000</v>
      </c>
      <c r="G122" s="12"/>
      <c r="H122" s="11"/>
      <c r="I122" s="11"/>
      <c r="J122" s="12">
        <f t="shared" si="1"/>
        <v>44200000</v>
      </c>
      <c r="K122" s="13">
        <v>39965</v>
      </c>
      <c r="L122" s="50" t="s">
        <v>291</v>
      </c>
      <c r="M122" s="50"/>
    </row>
    <row r="123" spans="1:13" x14ac:dyDescent="0.25">
      <c r="A123" s="45">
        <v>115</v>
      </c>
      <c r="B123" s="5">
        <v>1308477</v>
      </c>
      <c r="C123" s="47" t="s">
        <v>100</v>
      </c>
      <c r="D123" s="47"/>
      <c r="E123" s="47"/>
      <c r="F123" s="6">
        <v>45500000</v>
      </c>
      <c r="G123" s="12"/>
      <c r="H123" s="11"/>
      <c r="I123" s="11"/>
      <c r="J123" s="12">
        <f t="shared" si="1"/>
        <v>45500000</v>
      </c>
      <c r="K123" s="7">
        <v>39234</v>
      </c>
      <c r="L123" s="48" t="s">
        <v>114</v>
      </c>
      <c r="M123" s="48"/>
    </row>
    <row r="124" spans="1:13" x14ac:dyDescent="0.25">
      <c r="A124" s="45">
        <v>116</v>
      </c>
      <c r="B124" s="5">
        <v>2931561</v>
      </c>
      <c r="C124" s="47" t="s">
        <v>101</v>
      </c>
      <c r="D124" s="47"/>
      <c r="E124" s="47"/>
      <c r="F124" s="6">
        <v>65000000</v>
      </c>
      <c r="G124" s="12"/>
      <c r="H124" s="11"/>
      <c r="I124" s="11"/>
      <c r="J124" s="12">
        <f t="shared" si="1"/>
        <v>65000000</v>
      </c>
      <c r="K124" s="7">
        <v>37591</v>
      </c>
      <c r="L124" s="48" t="s">
        <v>114</v>
      </c>
      <c r="M124" s="48"/>
    </row>
    <row r="125" spans="1:13" x14ac:dyDescent="0.25">
      <c r="A125" s="45">
        <v>117</v>
      </c>
      <c r="B125" s="5">
        <v>4497637</v>
      </c>
      <c r="C125" s="47" t="s">
        <v>131</v>
      </c>
      <c r="D125" s="47"/>
      <c r="E125" s="47"/>
      <c r="F125" s="6">
        <v>54600000</v>
      </c>
      <c r="G125" s="12"/>
      <c r="H125" s="11">
        <v>433333</v>
      </c>
      <c r="I125" s="11"/>
      <c r="J125" s="12">
        <f t="shared" si="1"/>
        <v>55033333</v>
      </c>
      <c r="K125" s="7">
        <v>42902</v>
      </c>
      <c r="L125" s="48" t="s">
        <v>113</v>
      </c>
      <c r="M125" s="48"/>
    </row>
    <row r="126" spans="1:13" x14ac:dyDescent="0.25">
      <c r="A126" s="45">
        <v>118</v>
      </c>
      <c r="B126" s="5">
        <v>3642757</v>
      </c>
      <c r="C126" s="47" t="s">
        <v>102</v>
      </c>
      <c r="D126" s="47"/>
      <c r="E126" s="47"/>
      <c r="F126" s="6">
        <v>36400000</v>
      </c>
      <c r="G126" s="12"/>
      <c r="H126" s="11">
        <v>650000</v>
      </c>
      <c r="I126" s="11"/>
      <c r="J126" s="12">
        <f t="shared" si="1"/>
        <v>37050000</v>
      </c>
      <c r="K126" s="7">
        <v>40269</v>
      </c>
      <c r="L126" s="48" t="s">
        <v>113</v>
      </c>
      <c r="M126" s="48"/>
    </row>
    <row r="127" spans="1:13" x14ac:dyDescent="0.25">
      <c r="A127" s="45">
        <v>119</v>
      </c>
      <c r="B127" s="5">
        <v>3024023</v>
      </c>
      <c r="C127" s="47" t="s">
        <v>103</v>
      </c>
      <c r="D127" s="47"/>
      <c r="E127" s="47"/>
      <c r="F127" s="6">
        <v>28600000</v>
      </c>
      <c r="G127" s="12"/>
      <c r="H127" s="11"/>
      <c r="I127" s="11"/>
      <c r="J127" s="12">
        <f t="shared" si="1"/>
        <v>28600000</v>
      </c>
      <c r="K127" s="7">
        <v>38261</v>
      </c>
      <c r="L127" s="48" t="s">
        <v>114</v>
      </c>
      <c r="M127" s="48"/>
    </row>
    <row r="128" spans="1:13" x14ac:dyDescent="0.25">
      <c r="A128" s="45">
        <v>120</v>
      </c>
      <c r="B128" s="5">
        <v>794155</v>
      </c>
      <c r="C128" s="47" t="s">
        <v>104</v>
      </c>
      <c r="D128" s="47"/>
      <c r="E128" s="47"/>
      <c r="F128" s="6">
        <v>39000000</v>
      </c>
      <c r="G128" s="12"/>
      <c r="H128" s="11">
        <v>433333</v>
      </c>
      <c r="I128" s="11"/>
      <c r="J128" s="12">
        <f t="shared" si="1"/>
        <v>39433333</v>
      </c>
      <c r="K128" s="7">
        <v>38261</v>
      </c>
      <c r="L128" s="48" t="s">
        <v>113</v>
      </c>
      <c r="M128" s="48"/>
    </row>
    <row r="129" spans="1:13" x14ac:dyDescent="0.25">
      <c r="A129" s="45">
        <v>121</v>
      </c>
      <c r="B129" s="5">
        <v>3206121</v>
      </c>
      <c r="C129" s="47" t="s">
        <v>219</v>
      </c>
      <c r="D129" s="47"/>
      <c r="E129" s="47"/>
      <c r="F129" s="6">
        <v>44850000</v>
      </c>
      <c r="G129" s="12"/>
      <c r="H129" s="11"/>
      <c r="I129" s="11"/>
      <c r="J129" s="12">
        <f t="shared" si="1"/>
        <v>44850000</v>
      </c>
      <c r="K129" s="7">
        <v>43282</v>
      </c>
      <c r="L129" s="48" t="s">
        <v>113</v>
      </c>
      <c r="M129" s="48"/>
    </row>
    <row r="130" spans="1:13" x14ac:dyDescent="0.25">
      <c r="A130" s="45">
        <v>122</v>
      </c>
      <c r="B130" s="5">
        <v>3771580</v>
      </c>
      <c r="C130" s="47" t="s">
        <v>105</v>
      </c>
      <c r="D130" s="47"/>
      <c r="E130" s="47"/>
      <c r="F130" s="6">
        <v>44200000</v>
      </c>
      <c r="G130" s="12"/>
      <c r="H130" s="11"/>
      <c r="I130" s="11"/>
      <c r="J130" s="12">
        <f t="shared" si="1"/>
        <v>44200000</v>
      </c>
      <c r="K130" s="7">
        <v>39083</v>
      </c>
      <c r="L130" s="48" t="s">
        <v>114</v>
      </c>
      <c r="M130" s="48"/>
    </row>
    <row r="131" spans="1:13" x14ac:dyDescent="0.25">
      <c r="A131" s="45">
        <v>123</v>
      </c>
      <c r="B131" s="5">
        <v>1559562</v>
      </c>
      <c r="C131" s="47" t="s">
        <v>106</v>
      </c>
      <c r="D131" s="47"/>
      <c r="E131" s="47"/>
      <c r="F131" s="6">
        <v>78000000</v>
      </c>
      <c r="G131" s="12"/>
      <c r="H131" s="11">
        <v>1625000</v>
      </c>
      <c r="I131" s="11"/>
      <c r="J131" s="12">
        <f t="shared" si="1"/>
        <v>79625000</v>
      </c>
      <c r="K131" s="7">
        <v>39539</v>
      </c>
      <c r="L131" s="48" t="s">
        <v>113</v>
      </c>
      <c r="M131" s="48"/>
    </row>
    <row r="132" spans="1:13" x14ac:dyDescent="0.25">
      <c r="A132" s="45">
        <v>124</v>
      </c>
      <c r="B132" s="5">
        <v>804850</v>
      </c>
      <c r="C132" s="47" t="s">
        <v>136</v>
      </c>
      <c r="D132" s="47"/>
      <c r="E132" s="47"/>
      <c r="F132" s="6">
        <v>39000000</v>
      </c>
      <c r="G132" s="12">
        <v>10757500</v>
      </c>
      <c r="H132" s="11">
        <v>7366667</v>
      </c>
      <c r="I132" s="11">
        <v>1177575</v>
      </c>
      <c r="J132" s="12">
        <f t="shared" si="1"/>
        <v>58301742</v>
      </c>
      <c r="K132" s="7">
        <v>42857</v>
      </c>
      <c r="L132" s="48" t="s">
        <v>113</v>
      </c>
      <c r="M132" s="48"/>
    </row>
    <row r="133" spans="1:13" x14ac:dyDescent="0.25">
      <c r="A133" s="45">
        <v>125</v>
      </c>
      <c r="B133" s="5">
        <v>2367245</v>
      </c>
      <c r="C133" s="47" t="s">
        <v>107</v>
      </c>
      <c r="D133" s="47"/>
      <c r="E133" s="47"/>
      <c r="F133" s="6">
        <v>63700000</v>
      </c>
      <c r="G133" s="12"/>
      <c r="H133" s="11">
        <v>3775000</v>
      </c>
      <c r="I133" s="11"/>
      <c r="J133" s="12">
        <f t="shared" si="1"/>
        <v>67475000</v>
      </c>
      <c r="K133" s="7">
        <v>38719</v>
      </c>
      <c r="L133" s="48" t="s">
        <v>113</v>
      </c>
      <c r="M133" s="48"/>
    </row>
    <row r="134" spans="1:13" x14ac:dyDescent="0.25">
      <c r="A134" s="45">
        <v>126</v>
      </c>
      <c r="B134" s="5">
        <v>1063278</v>
      </c>
      <c r="C134" s="47" t="s">
        <v>121</v>
      </c>
      <c r="D134" s="47"/>
      <c r="E134" s="47"/>
      <c r="F134" s="6">
        <v>84500000</v>
      </c>
      <c r="G134" s="12">
        <v>9491625</v>
      </c>
      <c r="H134" s="11">
        <v>15058333</v>
      </c>
      <c r="I134" s="11"/>
      <c r="J134" s="12">
        <f t="shared" si="1"/>
        <v>109049958</v>
      </c>
      <c r="K134" s="7">
        <v>42795</v>
      </c>
      <c r="L134" s="48" t="s">
        <v>113</v>
      </c>
      <c r="M134" s="48"/>
    </row>
    <row r="135" spans="1:13" x14ac:dyDescent="0.25">
      <c r="A135" s="45">
        <v>127</v>
      </c>
      <c r="B135" s="5">
        <v>4673871</v>
      </c>
      <c r="C135" s="47" t="s">
        <v>133</v>
      </c>
      <c r="D135" s="47"/>
      <c r="E135" s="47"/>
      <c r="F135" s="6">
        <v>50266666</v>
      </c>
      <c r="G135" s="12">
        <v>3163875</v>
      </c>
      <c r="H135" s="11">
        <v>15080000</v>
      </c>
      <c r="I135" s="11"/>
      <c r="J135" s="12">
        <f t="shared" si="1"/>
        <v>68510541</v>
      </c>
      <c r="K135" s="7">
        <v>42850</v>
      </c>
      <c r="L135" s="48" t="s">
        <v>140</v>
      </c>
      <c r="M135" s="48"/>
    </row>
    <row r="136" spans="1:13" x14ac:dyDescent="0.25">
      <c r="A136" s="45">
        <v>128</v>
      </c>
      <c r="B136" s="5">
        <v>2955000</v>
      </c>
      <c r="C136" s="47" t="s">
        <v>218</v>
      </c>
      <c r="D136" s="47"/>
      <c r="E136" s="47"/>
      <c r="F136" s="6">
        <v>114400000</v>
      </c>
      <c r="G136" s="12">
        <v>10757000</v>
      </c>
      <c r="H136" s="11">
        <v>15775000</v>
      </c>
      <c r="I136" s="11">
        <v>6766390</v>
      </c>
      <c r="J136" s="12">
        <f t="shared" ref="J136:J141" si="2">+F136+G136+H136+I136</f>
        <v>147698390</v>
      </c>
      <c r="K136" s="7">
        <v>43101</v>
      </c>
      <c r="L136" s="48" t="s">
        <v>113</v>
      </c>
      <c r="M136" s="48"/>
    </row>
    <row r="137" spans="1:13" x14ac:dyDescent="0.25">
      <c r="A137" s="45">
        <v>129</v>
      </c>
      <c r="B137" s="5">
        <v>1485923</v>
      </c>
      <c r="C137" s="47" t="s">
        <v>118</v>
      </c>
      <c r="D137" s="47"/>
      <c r="E137" s="47"/>
      <c r="F137" s="6">
        <v>195000000</v>
      </c>
      <c r="G137" s="12">
        <v>25335700</v>
      </c>
      <c r="H137" s="11"/>
      <c r="I137" s="11">
        <v>11984320</v>
      </c>
      <c r="J137" s="12">
        <f t="shared" si="2"/>
        <v>232320020</v>
      </c>
      <c r="K137" s="7">
        <v>42675</v>
      </c>
      <c r="L137" s="48" t="s">
        <v>113</v>
      </c>
      <c r="M137" s="48"/>
    </row>
    <row r="138" spans="1:13" s="15" customFormat="1" x14ac:dyDescent="0.25">
      <c r="A138" s="45">
        <v>130</v>
      </c>
      <c r="B138" s="11">
        <v>1978780</v>
      </c>
      <c r="C138" s="49" t="s">
        <v>108</v>
      </c>
      <c r="D138" s="49"/>
      <c r="E138" s="49"/>
      <c r="F138" s="12">
        <v>31200000</v>
      </c>
      <c r="G138" s="12"/>
      <c r="H138" s="11"/>
      <c r="I138" s="11"/>
      <c r="J138" s="12">
        <f t="shared" si="2"/>
        <v>31200000</v>
      </c>
      <c r="K138" s="13">
        <v>37803</v>
      </c>
      <c r="L138" s="50" t="s">
        <v>113</v>
      </c>
      <c r="M138" s="50"/>
    </row>
    <row r="139" spans="1:13" x14ac:dyDescent="0.25">
      <c r="A139" s="45">
        <v>131</v>
      </c>
      <c r="B139" s="5">
        <v>4787417</v>
      </c>
      <c r="C139" s="47" t="s">
        <v>109</v>
      </c>
      <c r="D139" s="47"/>
      <c r="E139" s="47"/>
      <c r="F139" s="6">
        <v>46800000</v>
      </c>
      <c r="G139" s="12"/>
      <c r="H139" s="11">
        <v>2816667</v>
      </c>
      <c r="I139" s="11"/>
      <c r="J139" s="12">
        <f t="shared" si="2"/>
        <v>49616667</v>
      </c>
      <c r="K139" s="7">
        <v>39965</v>
      </c>
      <c r="L139" s="48" t="s">
        <v>113</v>
      </c>
      <c r="M139" s="48"/>
    </row>
    <row r="140" spans="1:13" s="15" customFormat="1" x14ac:dyDescent="0.25">
      <c r="A140" s="45">
        <v>132</v>
      </c>
      <c r="B140" s="11">
        <v>3565928</v>
      </c>
      <c r="C140" s="49" t="s">
        <v>110</v>
      </c>
      <c r="D140" s="49"/>
      <c r="E140" s="49"/>
      <c r="F140" s="12">
        <v>18200000</v>
      </c>
      <c r="G140" s="12"/>
      <c r="H140" s="11">
        <v>200000</v>
      </c>
      <c r="I140" s="11"/>
      <c r="J140" s="12">
        <f t="shared" si="2"/>
        <v>18400000</v>
      </c>
      <c r="K140" s="13">
        <v>40695</v>
      </c>
      <c r="L140" s="50" t="s">
        <v>291</v>
      </c>
      <c r="M140" s="50"/>
    </row>
    <row r="141" spans="1:13" x14ac:dyDescent="0.25">
      <c r="A141" s="45">
        <v>133</v>
      </c>
      <c r="B141" s="5">
        <v>3706611</v>
      </c>
      <c r="C141" s="47" t="s">
        <v>111</v>
      </c>
      <c r="D141" s="47"/>
      <c r="E141" s="47"/>
      <c r="F141" s="6">
        <v>78000000</v>
      </c>
      <c r="G141" s="12"/>
      <c r="H141" s="11">
        <v>2545833</v>
      </c>
      <c r="I141" s="11"/>
      <c r="J141" s="12">
        <f t="shared" si="2"/>
        <v>80545833</v>
      </c>
      <c r="K141" s="7">
        <v>37803</v>
      </c>
      <c r="L141" s="48" t="s">
        <v>113</v>
      </c>
      <c r="M141" s="48"/>
    </row>
    <row r="142" spans="1:13" ht="15.75" thickBot="1" x14ac:dyDescent="0.3">
      <c r="A142" s="45">
        <v>134</v>
      </c>
      <c r="B142" s="5">
        <v>3402273</v>
      </c>
      <c r="C142" s="47" t="s">
        <v>142</v>
      </c>
      <c r="D142" s="47"/>
      <c r="E142" s="47"/>
      <c r="F142" s="40">
        <v>13000000</v>
      </c>
      <c r="G142" s="41"/>
      <c r="H142" s="42">
        <v>3087500</v>
      </c>
      <c r="I142" s="43"/>
      <c r="J142" s="41">
        <f t="shared" ref="J142" si="3">+F142+G142+H142+I142</f>
        <v>16087500</v>
      </c>
      <c r="K142" s="7">
        <v>43313</v>
      </c>
      <c r="L142" s="48" t="s">
        <v>113</v>
      </c>
      <c r="M142" s="48"/>
    </row>
    <row r="143" spans="1:13" ht="24.75" customHeight="1" thickBot="1" x14ac:dyDescent="0.3">
      <c r="A143" s="59" t="s">
        <v>288</v>
      </c>
      <c r="B143" s="60"/>
      <c r="C143" s="60"/>
      <c r="D143" s="60"/>
      <c r="E143" s="60"/>
      <c r="F143" s="44">
        <f>SUM(F9:F142)</f>
        <v>7139176258</v>
      </c>
      <c r="G143" s="44">
        <f t="shared" ref="G143:J143" si="4">SUM(G9:G142)</f>
        <v>180957017</v>
      </c>
      <c r="H143" s="44">
        <f t="shared" si="4"/>
        <v>397823368</v>
      </c>
      <c r="I143" s="44">
        <f t="shared" si="4"/>
        <v>127588743</v>
      </c>
      <c r="J143" s="44">
        <f t="shared" si="4"/>
        <v>7845545386</v>
      </c>
      <c r="K143" s="39"/>
      <c r="L143" s="48"/>
      <c r="M143" s="48"/>
    </row>
    <row r="144" spans="1:13" ht="15.75" thickTop="1" x14ac:dyDescent="0.25"/>
  </sheetData>
  <mergeCells count="276">
    <mergeCell ref="C70:E70"/>
    <mergeCell ref="L70:M70"/>
    <mergeCell ref="C134:E134"/>
    <mergeCell ref="L134:M134"/>
    <mergeCell ref="C132:E132"/>
    <mergeCell ref="L132:M132"/>
    <mergeCell ref="C135:E135"/>
    <mergeCell ref="L135:M135"/>
    <mergeCell ref="C137:E137"/>
    <mergeCell ref="L137:M137"/>
    <mergeCell ref="C129:E129"/>
    <mergeCell ref="L129:M129"/>
    <mergeCell ref="C126:E126"/>
    <mergeCell ref="L126:M126"/>
    <mergeCell ref="C127:E127"/>
    <mergeCell ref="L127:M127"/>
    <mergeCell ref="C128:E128"/>
    <mergeCell ref="L128:M128"/>
    <mergeCell ref="C130:E130"/>
    <mergeCell ref="L130:M130"/>
    <mergeCell ref="C114:E114"/>
    <mergeCell ref="L114:M114"/>
    <mergeCell ref="C115:E115"/>
    <mergeCell ref="L115:M115"/>
    <mergeCell ref="L143:M143"/>
    <mergeCell ref="C131:E131"/>
    <mergeCell ref="L131:M131"/>
    <mergeCell ref="C133:E133"/>
    <mergeCell ref="L133:M133"/>
    <mergeCell ref="C138:E138"/>
    <mergeCell ref="L138:M138"/>
    <mergeCell ref="C136:E136"/>
    <mergeCell ref="L136:M136"/>
    <mergeCell ref="C140:E140"/>
    <mergeCell ref="L140:M140"/>
    <mergeCell ref="C141:E141"/>
    <mergeCell ref="L141:M141"/>
    <mergeCell ref="C139:E139"/>
    <mergeCell ref="L139:M139"/>
    <mergeCell ref="C142:E142"/>
    <mergeCell ref="L142:M142"/>
    <mergeCell ref="A143:E143"/>
    <mergeCell ref="C116:E116"/>
    <mergeCell ref="L116:M116"/>
    <mergeCell ref="C125:E125"/>
    <mergeCell ref="L125:M125"/>
    <mergeCell ref="C117:E117"/>
    <mergeCell ref="L117:M117"/>
    <mergeCell ref="C118:E118"/>
    <mergeCell ref="L118:M118"/>
    <mergeCell ref="C119:E119"/>
    <mergeCell ref="L119:M119"/>
    <mergeCell ref="C120:E120"/>
    <mergeCell ref="L120:M120"/>
    <mergeCell ref="C121:E121"/>
    <mergeCell ref="L121:M121"/>
    <mergeCell ref="C122:E122"/>
    <mergeCell ref="L122:M122"/>
    <mergeCell ref="C123:E123"/>
    <mergeCell ref="L123:M123"/>
    <mergeCell ref="C124:E124"/>
    <mergeCell ref="L124:M124"/>
    <mergeCell ref="C113:E113"/>
    <mergeCell ref="L113:M113"/>
    <mergeCell ref="C110:E110"/>
    <mergeCell ref="L110:M110"/>
    <mergeCell ref="C111:E111"/>
    <mergeCell ref="L111:M111"/>
    <mergeCell ref="C112:E112"/>
    <mergeCell ref="L112:M112"/>
    <mergeCell ref="C103:E103"/>
    <mergeCell ref="L103:M103"/>
    <mergeCell ref="C108:E108"/>
    <mergeCell ref="L108:M108"/>
    <mergeCell ref="C109:E109"/>
    <mergeCell ref="L109:M109"/>
    <mergeCell ref="C106:E106"/>
    <mergeCell ref="L106:M106"/>
    <mergeCell ref="C107:E107"/>
    <mergeCell ref="L107:M107"/>
    <mergeCell ref="C104:E104"/>
    <mergeCell ref="L104:M104"/>
    <mergeCell ref="C105:E105"/>
    <mergeCell ref="L105:M105"/>
    <mergeCell ref="C98:E98"/>
    <mergeCell ref="L98:M98"/>
    <mergeCell ref="C99:E99"/>
    <mergeCell ref="L99:M99"/>
    <mergeCell ref="C100:E100"/>
    <mergeCell ref="L100:M100"/>
    <mergeCell ref="C101:E101"/>
    <mergeCell ref="L101:M101"/>
    <mergeCell ref="C102:E102"/>
    <mergeCell ref="L102:M102"/>
    <mergeCell ref="C96:E96"/>
    <mergeCell ref="L96:M96"/>
    <mergeCell ref="C94:E94"/>
    <mergeCell ref="L94:M94"/>
    <mergeCell ref="C97:E97"/>
    <mergeCell ref="L97:M97"/>
    <mergeCell ref="C91:E91"/>
    <mergeCell ref="L91:M91"/>
    <mergeCell ref="C93:E93"/>
    <mergeCell ref="L93:M93"/>
    <mergeCell ref="C95:E95"/>
    <mergeCell ref="L95:M95"/>
    <mergeCell ref="C86:E86"/>
    <mergeCell ref="L86:M86"/>
    <mergeCell ref="C87:E87"/>
    <mergeCell ref="L87:M87"/>
    <mergeCell ref="C88:E88"/>
    <mergeCell ref="L88:M88"/>
    <mergeCell ref="C90:E90"/>
    <mergeCell ref="L90:M90"/>
    <mergeCell ref="C92:E92"/>
    <mergeCell ref="L92:M92"/>
    <mergeCell ref="C81:E81"/>
    <mergeCell ref="L81:M81"/>
    <mergeCell ref="C82:E82"/>
    <mergeCell ref="L82:M82"/>
    <mergeCell ref="C83:E83"/>
    <mergeCell ref="L83:M83"/>
    <mergeCell ref="C85:E85"/>
    <mergeCell ref="L85:M85"/>
    <mergeCell ref="C84:E84"/>
    <mergeCell ref="L84:M84"/>
    <mergeCell ref="C77:E77"/>
    <mergeCell ref="L77:M77"/>
    <mergeCell ref="C78:E78"/>
    <mergeCell ref="L78:M78"/>
    <mergeCell ref="C79:E79"/>
    <mergeCell ref="L79:M79"/>
    <mergeCell ref="C80:E80"/>
    <mergeCell ref="L80:M80"/>
    <mergeCell ref="C71:E71"/>
    <mergeCell ref="L71:M71"/>
    <mergeCell ref="C72:E72"/>
    <mergeCell ref="L72:M72"/>
    <mergeCell ref="C73:E73"/>
    <mergeCell ref="L73:M73"/>
    <mergeCell ref="C75:E75"/>
    <mergeCell ref="L75:M75"/>
    <mergeCell ref="C74:E74"/>
    <mergeCell ref="L74:M74"/>
    <mergeCell ref="C76:E76"/>
    <mergeCell ref="L76:M76"/>
    <mergeCell ref="C66:E66"/>
    <mergeCell ref="L66:M66"/>
    <mergeCell ref="C67:E67"/>
    <mergeCell ref="L67:M67"/>
    <mergeCell ref="C68:E68"/>
    <mergeCell ref="L68:M68"/>
    <mergeCell ref="C69:E69"/>
    <mergeCell ref="L69:M69"/>
    <mergeCell ref="C64:E64"/>
    <mergeCell ref="L64:M64"/>
    <mergeCell ref="C65:E65"/>
    <mergeCell ref="L65:M65"/>
    <mergeCell ref="C52:E52"/>
    <mergeCell ref="L52:M52"/>
    <mergeCell ref="C63:E63"/>
    <mergeCell ref="L63:M63"/>
    <mergeCell ref="C58:E58"/>
    <mergeCell ref="L58:M58"/>
    <mergeCell ref="C59:E59"/>
    <mergeCell ref="L59:M59"/>
    <mergeCell ref="C62:E62"/>
    <mergeCell ref="L62:M62"/>
    <mergeCell ref="C61:E61"/>
    <mergeCell ref="L61:M61"/>
    <mergeCell ref="C56:E56"/>
    <mergeCell ref="L56:M56"/>
    <mergeCell ref="C55:E55"/>
    <mergeCell ref="L55:M55"/>
    <mergeCell ref="C60:E60"/>
    <mergeCell ref="L60:M60"/>
    <mergeCell ref="B3:M3"/>
    <mergeCell ref="B4:E4"/>
    <mergeCell ref="C7:E7"/>
    <mergeCell ref="L7:M7"/>
    <mergeCell ref="C8:E8"/>
    <mergeCell ref="L8:M8"/>
    <mergeCell ref="C40:E40"/>
    <mergeCell ref="L40:M40"/>
    <mergeCell ref="C41:E41"/>
    <mergeCell ref="L41:M41"/>
    <mergeCell ref="C10:E10"/>
    <mergeCell ref="L10:M10"/>
    <mergeCell ref="C14:E14"/>
    <mergeCell ref="L14:M14"/>
    <mergeCell ref="C31:E31"/>
    <mergeCell ref="L31:M31"/>
    <mergeCell ref="C19:E19"/>
    <mergeCell ref="L19:M19"/>
    <mergeCell ref="C15:E15"/>
    <mergeCell ref="L15:M15"/>
    <mergeCell ref="C16:E16"/>
    <mergeCell ref="L16:M16"/>
    <mergeCell ref="C9:E9"/>
    <mergeCell ref="L9:M9"/>
    <mergeCell ref="C11:E11"/>
    <mergeCell ref="L11:M11"/>
    <mergeCell ref="C12:E12"/>
    <mergeCell ref="L12:M12"/>
    <mergeCell ref="C13:E13"/>
    <mergeCell ref="L13:M13"/>
    <mergeCell ref="C17:E17"/>
    <mergeCell ref="L17:M17"/>
    <mergeCell ref="C89:E89"/>
    <mergeCell ref="L89:M89"/>
    <mergeCell ref="C21:E21"/>
    <mergeCell ref="L21:M21"/>
    <mergeCell ref="C18:E18"/>
    <mergeCell ref="L18:M18"/>
    <mergeCell ref="C39:E39"/>
    <mergeCell ref="L39:M39"/>
    <mergeCell ref="C35:E35"/>
    <mergeCell ref="L35:M35"/>
    <mergeCell ref="C37:E37"/>
    <mergeCell ref="L37:M37"/>
    <mergeCell ref="C54:E54"/>
    <mergeCell ref="L54:M54"/>
    <mergeCell ref="C57:E57"/>
    <mergeCell ref="L57:M57"/>
    <mergeCell ref="C20:E20"/>
    <mergeCell ref="L20:M20"/>
    <mergeCell ref="C34:E34"/>
    <mergeCell ref="L34:M34"/>
    <mergeCell ref="C29:E29"/>
    <mergeCell ref="L29:M29"/>
    <mergeCell ref="C32:E32"/>
    <mergeCell ref="L32:M32"/>
    <mergeCell ref="C22:E22"/>
    <mergeCell ref="L22:M22"/>
    <mergeCell ref="C23:E23"/>
    <mergeCell ref="L23:M23"/>
    <mergeCell ref="C24:E24"/>
    <mergeCell ref="L24:M24"/>
    <mergeCell ref="C30:E30"/>
    <mergeCell ref="L30:M30"/>
    <mergeCell ref="C46:E46"/>
    <mergeCell ref="L46:M46"/>
    <mergeCell ref="C47:E47"/>
    <mergeCell ref="L47:M47"/>
    <mergeCell ref="C44:E44"/>
    <mergeCell ref="L44:M44"/>
    <mergeCell ref="C33:E33"/>
    <mergeCell ref="L33:M33"/>
    <mergeCell ref="C36:E36"/>
    <mergeCell ref="L36:M36"/>
    <mergeCell ref="C38:E38"/>
    <mergeCell ref="L38:M38"/>
    <mergeCell ref="C51:E51"/>
    <mergeCell ref="L51:M51"/>
    <mergeCell ref="C53:E53"/>
    <mergeCell ref="L53:M53"/>
    <mergeCell ref="C25:E25"/>
    <mergeCell ref="L25:M25"/>
    <mergeCell ref="C26:E26"/>
    <mergeCell ref="L26:M26"/>
    <mergeCell ref="C27:E27"/>
    <mergeCell ref="L27:M27"/>
    <mergeCell ref="C28:E28"/>
    <mergeCell ref="L28:M28"/>
    <mergeCell ref="C45:E45"/>
    <mergeCell ref="L45:M45"/>
    <mergeCell ref="C48:E48"/>
    <mergeCell ref="L48:M48"/>
    <mergeCell ref="C49:E49"/>
    <mergeCell ref="L49:M49"/>
    <mergeCell ref="C50:E50"/>
    <mergeCell ref="L50:M50"/>
    <mergeCell ref="C43:E43"/>
    <mergeCell ref="L43:M43"/>
    <mergeCell ref="C42:E42"/>
    <mergeCell ref="L42:M42"/>
  </mergeCells>
  <pageMargins left="0.51" right="0.70866141732283472" top="0.39370078740157483" bottom="0.74803149606299213" header="0.31496062992125984" footer="0.31496062992125984"/>
  <pageSetup paperSize="258" scale="90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43"/>
  <sheetViews>
    <sheetView workbookViewId="0">
      <selection activeCell="J1" sqref="J1"/>
    </sheetView>
  </sheetViews>
  <sheetFormatPr baseColWidth="10" defaultColWidth="11.42578125" defaultRowHeight="15" x14ac:dyDescent="0.25"/>
  <cols>
    <col min="1" max="1" width="7.42578125" customWidth="1"/>
    <col min="2" max="2" width="4.42578125" customWidth="1"/>
    <col min="3" max="3" width="12.7109375" customWidth="1"/>
    <col min="4" max="4" width="42.28515625" style="25" customWidth="1"/>
    <col min="5" max="9" width="12.7109375" style="31" customWidth="1"/>
    <col min="10" max="12" width="12.7109375" customWidth="1"/>
  </cols>
  <sheetData>
    <row r="2" spans="2:15" x14ac:dyDescent="0.25">
      <c r="F2" s="36" t="s">
        <v>0</v>
      </c>
      <c r="G2" s="36"/>
      <c r="H2" s="36"/>
      <c r="I2" s="36"/>
      <c r="J2" s="3"/>
      <c r="K2" s="3"/>
    </row>
    <row r="3" spans="2:15" x14ac:dyDescent="0.25">
      <c r="C3" s="23" t="s">
        <v>1</v>
      </c>
      <c r="D3" s="20"/>
      <c r="E3" s="32"/>
      <c r="F3" s="32"/>
      <c r="G3" s="32"/>
      <c r="H3" s="32"/>
      <c r="I3" s="32"/>
      <c r="J3" s="23"/>
      <c r="K3" s="23"/>
      <c r="L3" s="23"/>
      <c r="M3" s="23"/>
      <c r="N3" s="23"/>
      <c r="O3" s="2"/>
    </row>
    <row r="4" spans="2:15" x14ac:dyDescent="0.25">
      <c r="C4" s="56" t="s">
        <v>2</v>
      </c>
      <c r="D4" s="56"/>
    </row>
    <row r="6" spans="2:15" x14ac:dyDescent="0.25">
      <c r="E6" s="33" t="s">
        <v>217</v>
      </c>
      <c r="F6" s="33" t="s">
        <v>216</v>
      </c>
      <c r="G6" s="33" t="s">
        <v>215</v>
      </c>
      <c r="H6" s="33" t="s">
        <v>7</v>
      </c>
      <c r="I6" s="37"/>
      <c r="K6" s="57"/>
      <c r="L6" s="57"/>
    </row>
    <row r="7" spans="2:15" ht="33.75" x14ac:dyDescent="0.25">
      <c r="B7" s="10" t="s">
        <v>3</v>
      </c>
      <c r="C7" s="10" t="s">
        <v>4</v>
      </c>
      <c r="D7" s="26" t="s">
        <v>5</v>
      </c>
      <c r="E7" s="34" t="s">
        <v>8</v>
      </c>
      <c r="F7" s="34" t="s">
        <v>8</v>
      </c>
      <c r="G7" s="34" t="s">
        <v>10</v>
      </c>
      <c r="H7" s="34" t="s">
        <v>11</v>
      </c>
      <c r="I7" s="34" t="s">
        <v>120</v>
      </c>
      <c r="J7" s="10" t="s">
        <v>12</v>
      </c>
      <c r="K7" s="58" t="s">
        <v>13</v>
      </c>
      <c r="L7" s="58"/>
    </row>
    <row r="8" spans="2:15" x14ac:dyDescent="0.25">
      <c r="B8" s="4">
        <v>1</v>
      </c>
      <c r="C8" s="5">
        <v>3966148</v>
      </c>
      <c r="D8" s="46" t="s">
        <v>282</v>
      </c>
      <c r="E8" s="6"/>
      <c r="F8" s="6">
        <v>37916666</v>
      </c>
      <c r="G8" s="5"/>
      <c r="H8" s="5">
        <v>7947500</v>
      </c>
      <c r="I8" s="6">
        <f>+E8+F8+G8+H8</f>
        <v>45864166</v>
      </c>
      <c r="J8" s="7">
        <v>43040</v>
      </c>
      <c r="K8" s="29" t="s">
        <v>147</v>
      </c>
      <c r="L8" s="22"/>
    </row>
    <row r="9" spans="2:15" x14ac:dyDescent="0.25">
      <c r="B9" s="4">
        <v>1</v>
      </c>
      <c r="C9" s="5">
        <v>4901829</v>
      </c>
      <c r="D9" s="46" t="s">
        <v>214</v>
      </c>
      <c r="E9" s="6">
        <v>26534599</v>
      </c>
      <c r="F9" s="6"/>
      <c r="G9" s="5">
        <v>4380000</v>
      </c>
      <c r="H9" s="5">
        <v>1177575</v>
      </c>
      <c r="I9" s="6">
        <f t="shared" ref="I9:I72" si="0">+E9+F9+G9+H9</f>
        <v>32092174</v>
      </c>
      <c r="J9" s="7">
        <v>43040</v>
      </c>
      <c r="K9" s="29" t="s">
        <v>141</v>
      </c>
      <c r="L9" s="30"/>
    </row>
    <row r="10" spans="2:15" x14ac:dyDescent="0.25">
      <c r="B10" s="4">
        <f>+B8+1</f>
        <v>2</v>
      </c>
      <c r="C10" s="5">
        <v>1142021</v>
      </c>
      <c r="D10" s="46" t="s">
        <v>248</v>
      </c>
      <c r="E10" s="6"/>
      <c r="F10" s="6">
        <v>31545834</v>
      </c>
      <c r="G10" s="5">
        <v>7550000</v>
      </c>
      <c r="H10" s="5"/>
      <c r="I10" s="6">
        <f t="shared" si="0"/>
        <v>39095834</v>
      </c>
      <c r="J10" s="7">
        <v>43215</v>
      </c>
      <c r="K10" s="48" t="s">
        <v>150</v>
      </c>
      <c r="L10" s="48"/>
    </row>
    <row r="11" spans="2:15" x14ac:dyDescent="0.25">
      <c r="B11" s="4">
        <f t="shared" ref="B11:B77" si="1">+B10+1</f>
        <v>3</v>
      </c>
      <c r="C11" s="5">
        <v>3804364</v>
      </c>
      <c r="D11" s="46" t="s">
        <v>262</v>
      </c>
      <c r="E11" s="6">
        <v>9750000</v>
      </c>
      <c r="F11" s="6"/>
      <c r="G11" s="5"/>
      <c r="H11" s="5"/>
      <c r="I11" s="6">
        <f t="shared" si="0"/>
        <v>9750000</v>
      </c>
      <c r="J11" s="7">
        <v>43374</v>
      </c>
      <c r="K11" s="48" t="s">
        <v>141</v>
      </c>
      <c r="L11" s="48"/>
    </row>
    <row r="12" spans="2:15" x14ac:dyDescent="0.25">
      <c r="B12" s="4">
        <f t="shared" si="1"/>
        <v>4</v>
      </c>
      <c r="C12" s="5">
        <v>386557</v>
      </c>
      <c r="D12" s="46" t="s">
        <v>213</v>
      </c>
      <c r="E12" s="6">
        <v>14897511</v>
      </c>
      <c r="F12" s="6"/>
      <c r="G12" s="5"/>
      <c r="H12" s="5"/>
      <c r="I12" s="6">
        <f t="shared" si="0"/>
        <v>14897511</v>
      </c>
      <c r="J12" s="7">
        <v>37591</v>
      </c>
      <c r="K12" s="48" t="s">
        <v>141</v>
      </c>
      <c r="L12" s="48"/>
    </row>
    <row r="13" spans="2:15" x14ac:dyDescent="0.25">
      <c r="B13" s="4">
        <f t="shared" si="1"/>
        <v>5</v>
      </c>
      <c r="C13" s="5">
        <v>3884537</v>
      </c>
      <c r="D13" s="46" t="s">
        <v>212</v>
      </c>
      <c r="E13" s="6">
        <v>12675000</v>
      </c>
      <c r="F13" s="6"/>
      <c r="G13" s="5"/>
      <c r="H13" s="5"/>
      <c r="I13" s="6">
        <f t="shared" si="0"/>
        <v>12675000</v>
      </c>
      <c r="J13" s="7">
        <v>43070</v>
      </c>
      <c r="K13" s="48" t="s">
        <v>141</v>
      </c>
      <c r="L13" s="48"/>
    </row>
    <row r="14" spans="2:15" x14ac:dyDescent="0.25">
      <c r="B14" s="4">
        <f t="shared" si="1"/>
        <v>6</v>
      </c>
      <c r="C14" s="5">
        <v>3742826</v>
      </c>
      <c r="D14" s="46" t="s">
        <v>211</v>
      </c>
      <c r="E14" s="6">
        <v>50700000</v>
      </c>
      <c r="F14" s="6"/>
      <c r="G14" s="5">
        <v>500000</v>
      </c>
      <c r="H14" s="5"/>
      <c r="I14" s="6">
        <f t="shared" si="0"/>
        <v>51200000</v>
      </c>
      <c r="J14" s="7">
        <v>43070</v>
      </c>
      <c r="K14" s="48" t="s">
        <v>141</v>
      </c>
      <c r="L14" s="48"/>
    </row>
    <row r="15" spans="2:15" x14ac:dyDescent="0.25">
      <c r="B15" s="4">
        <f t="shared" si="1"/>
        <v>7</v>
      </c>
      <c r="C15" s="5">
        <v>4192205</v>
      </c>
      <c r="D15" s="46" t="s">
        <v>231</v>
      </c>
      <c r="E15" s="6">
        <v>6865827</v>
      </c>
      <c r="F15" s="6"/>
      <c r="G15" s="5"/>
      <c r="H15" s="5"/>
      <c r="I15" s="6">
        <f t="shared" si="0"/>
        <v>6865827</v>
      </c>
      <c r="J15" s="7">
        <v>43374</v>
      </c>
      <c r="K15" s="48" t="s">
        <v>141</v>
      </c>
      <c r="L15" s="48"/>
    </row>
    <row r="16" spans="2:15" x14ac:dyDescent="0.25">
      <c r="B16" s="4">
        <f t="shared" si="1"/>
        <v>8</v>
      </c>
      <c r="C16" s="5">
        <v>1284357</v>
      </c>
      <c r="D16" s="46" t="s">
        <v>210</v>
      </c>
      <c r="E16" s="6"/>
      <c r="F16" s="6">
        <v>43033333</v>
      </c>
      <c r="G16" s="5">
        <v>1600000</v>
      </c>
      <c r="H16" s="5"/>
      <c r="I16" s="6">
        <f t="shared" si="0"/>
        <v>44633333</v>
      </c>
      <c r="J16" s="7">
        <v>39845</v>
      </c>
      <c r="K16" s="48" t="s">
        <v>150</v>
      </c>
      <c r="L16" s="48"/>
    </row>
    <row r="17" spans="2:12" x14ac:dyDescent="0.25">
      <c r="B17" s="4">
        <f t="shared" si="1"/>
        <v>9</v>
      </c>
      <c r="C17" s="5">
        <v>3998299</v>
      </c>
      <c r="D17" s="46" t="s">
        <v>239</v>
      </c>
      <c r="E17" s="6">
        <v>6865827</v>
      </c>
      <c r="F17" s="6"/>
      <c r="G17" s="5"/>
      <c r="H17" s="5"/>
      <c r="I17" s="6">
        <f t="shared" si="0"/>
        <v>6865827</v>
      </c>
      <c r="J17" s="7">
        <v>43374</v>
      </c>
      <c r="K17" s="48" t="s">
        <v>141</v>
      </c>
      <c r="L17" s="48"/>
    </row>
    <row r="18" spans="2:12" x14ac:dyDescent="0.25">
      <c r="B18" s="4">
        <f t="shared" si="1"/>
        <v>10</v>
      </c>
      <c r="C18" s="5">
        <v>1040726</v>
      </c>
      <c r="D18" s="46" t="s">
        <v>255</v>
      </c>
      <c r="E18" s="6"/>
      <c r="F18" s="6">
        <v>11375000</v>
      </c>
      <c r="G18" s="5">
        <v>541667</v>
      </c>
      <c r="H18" s="5"/>
      <c r="I18" s="6">
        <f t="shared" si="0"/>
        <v>11916667</v>
      </c>
      <c r="J18" s="7">
        <v>43374</v>
      </c>
      <c r="K18" s="48" t="s">
        <v>150</v>
      </c>
      <c r="L18" s="48"/>
    </row>
    <row r="19" spans="2:12" x14ac:dyDescent="0.25">
      <c r="B19" s="4">
        <f t="shared" si="1"/>
        <v>11</v>
      </c>
      <c r="C19" s="5">
        <v>2478249</v>
      </c>
      <c r="D19" s="27" t="s">
        <v>230</v>
      </c>
      <c r="E19" s="6">
        <v>6865827</v>
      </c>
      <c r="F19" s="6"/>
      <c r="G19" s="5"/>
      <c r="H19" s="5"/>
      <c r="I19" s="6">
        <f t="shared" si="0"/>
        <v>6865827</v>
      </c>
      <c r="J19" s="7">
        <v>43374</v>
      </c>
      <c r="K19" s="48" t="s">
        <v>141</v>
      </c>
      <c r="L19" s="48"/>
    </row>
    <row r="20" spans="2:12" x14ac:dyDescent="0.25">
      <c r="B20" s="4">
        <f t="shared" si="1"/>
        <v>12</v>
      </c>
      <c r="C20" s="5">
        <v>488329</v>
      </c>
      <c r="D20" s="27" t="s">
        <v>283</v>
      </c>
      <c r="E20" s="6"/>
      <c r="F20" s="6">
        <v>17333333</v>
      </c>
      <c r="G20" s="5"/>
      <c r="H20" s="5"/>
      <c r="I20" s="6">
        <f t="shared" si="0"/>
        <v>17333333</v>
      </c>
      <c r="J20" s="7">
        <v>43040</v>
      </c>
      <c r="K20" s="48" t="s">
        <v>150</v>
      </c>
      <c r="L20" s="48"/>
    </row>
    <row r="21" spans="2:12" x14ac:dyDescent="0.25">
      <c r="B21" s="4">
        <f t="shared" si="1"/>
        <v>13</v>
      </c>
      <c r="C21" s="5">
        <v>4161223</v>
      </c>
      <c r="D21" s="24" t="s">
        <v>209</v>
      </c>
      <c r="E21" s="6">
        <v>40300000</v>
      </c>
      <c r="F21" s="6"/>
      <c r="G21" s="5">
        <v>300000</v>
      </c>
      <c r="H21" s="5"/>
      <c r="I21" s="6">
        <f t="shared" si="0"/>
        <v>40600000</v>
      </c>
      <c r="J21" s="7">
        <v>43040</v>
      </c>
      <c r="K21" s="48" t="s">
        <v>141</v>
      </c>
      <c r="L21" s="48"/>
    </row>
    <row r="22" spans="2:12" x14ac:dyDescent="0.25">
      <c r="B22" s="4">
        <f t="shared" si="1"/>
        <v>14</v>
      </c>
      <c r="C22" s="5">
        <v>5626564</v>
      </c>
      <c r="D22" s="27" t="s">
        <v>240</v>
      </c>
      <c r="E22" s="12">
        <v>6865827</v>
      </c>
      <c r="F22" s="6"/>
      <c r="G22" s="5"/>
      <c r="H22" s="5"/>
      <c r="I22" s="6">
        <f t="shared" si="0"/>
        <v>6865827</v>
      </c>
      <c r="J22" s="7">
        <v>43374</v>
      </c>
      <c r="K22" s="48" t="s">
        <v>141</v>
      </c>
      <c r="L22" s="48"/>
    </row>
    <row r="23" spans="2:12" x14ac:dyDescent="0.25">
      <c r="B23" s="4">
        <f t="shared" si="1"/>
        <v>15</v>
      </c>
      <c r="C23" s="5">
        <v>887728</v>
      </c>
      <c r="D23" s="27" t="s">
        <v>263</v>
      </c>
      <c r="E23" s="6">
        <v>17689733</v>
      </c>
      <c r="F23" s="6"/>
      <c r="G23" s="5"/>
      <c r="H23" s="5">
        <v>1570100</v>
      </c>
      <c r="I23" s="6">
        <f t="shared" si="0"/>
        <v>19259833</v>
      </c>
      <c r="J23" s="7">
        <v>43221</v>
      </c>
      <c r="K23" s="48" t="s">
        <v>141</v>
      </c>
      <c r="L23" s="48"/>
    </row>
    <row r="24" spans="2:12" x14ac:dyDescent="0.25">
      <c r="B24" s="4">
        <f t="shared" si="1"/>
        <v>16</v>
      </c>
      <c r="C24" s="5">
        <v>750230</v>
      </c>
      <c r="D24" s="27" t="s">
        <v>284</v>
      </c>
      <c r="E24" s="6">
        <v>3168838</v>
      </c>
      <c r="F24" s="6"/>
      <c r="G24" s="5"/>
      <c r="H24" s="5"/>
      <c r="I24" s="6">
        <f t="shared" si="0"/>
        <v>3168838</v>
      </c>
      <c r="J24" s="7">
        <v>43374</v>
      </c>
      <c r="K24" s="48" t="s">
        <v>141</v>
      </c>
      <c r="L24" s="48"/>
    </row>
    <row r="25" spans="2:12" x14ac:dyDescent="0.25">
      <c r="B25" s="4">
        <f t="shared" si="1"/>
        <v>17</v>
      </c>
      <c r="C25" s="5">
        <v>3403230</v>
      </c>
      <c r="D25" s="24" t="s">
        <v>206</v>
      </c>
      <c r="E25" s="6">
        <v>18958333</v>
      </c>
      <c r="F25" s="6"/>
      <c r="G25" s="5"/>
      <c r="H25" s="5"/>
      <c r="I25" s="6">
        <f t="shared" si="0"/>
        <v>18958333</v>
      </c>
      <c r="J25" s="7">
        <v>43040</v>
      </c>
      <c r="K25" s="48" t="s">
        <v>141</v>
      </c>
      <c r="L25" s="48"/>
    </row>
    <row r="26" spans="2:12" x14ac:dyDescent="0.25">
      <c r="B26" s="4">
        <f t="shared" si="1"/>
        <v>18</v>
      </c>
      <c r="C26" s="5">
        <v>3670339</v>
      </c>
      <c r="D26" s="24" t="s">
        <v>208</v>
      </c>
      <c r="E26" s="6">
        <v>17025727</v>
      </c>
      <c r="F26" s="6"/>
      <c r="G26" s="5"/>
      <c r="H26" s="5"/>
      <c r="I26" s="6">
        <f t="shared" si="0"/>
        <v>17025727</v>
      </c>
      <c r="J26" s="7">
        <v>38504</v>
      </c>
      <c r="K26" s="48" t="s">
        <v>141</v>
      </c>
      <c r="L26" s="48"/>
    </row>
    <row r="27" spans="2:12" x14ac:dyDescent="0.25">
      <c r="B27" s="4">
        <f t="shared" si="1"/>
        <v>19</v>
      </c>
      <c r="C27" s="5">
        <v>5399300</v>
      </c>
      <c r="D27" s="24" t="s">
        <v>207</v>
      </c>
      <c r="E27" s="6">
        <v>9750000</v>
      </c>
      <c r="F27" s="6">
        <v>11375000</v>
      </c>
      <c r="G27" s="5">
        <v>2166667</v>
      </c>
      <c r="H27" s="5"/>
      <c r="I27" s="6">
        <f t="shared" si="0"/>
        <v>23291667</v>
      </c>
      <c r="J27" s="7">
        <v>43070</v>
      </c>
      <c r="K27" s="48" t="s">
        <v>141</v>
      </c>
      <c r="L27" s="48"/>
    </row>
    <row r="28" spans="2:12" x14ac:dyDescent="0.25">
      <c r="B28" s="4">
        <f t="shared" si="1"/>
        <v>20</v>
      </c>
      <c r="C28" s="5">
        <v>5766887</v>
      </c>
      <c r="D28" s="24" t="s">
        <v>204</v>
      </c>
      <c r="E28" s="6">
        <v>13541667</v>
      </c>
      <c r="F28" s="6"/>
      <c r="G28" s="5"/>
      <c r="H28" s="5"/>
      <c r="I28" s="6">
        <f t="shared" si="0"/>
        <v>13541667</v>
      </c>
      <c r="J28" s="7">
        <v>42737</v>
      </c>
      <c r="K28" s="48" t="s">
        <v>141</v>
      </c>
      <c r="L28" s="48"/>
    </row>
    <row r="29" spans="2:12" x14ac:dyDescent="0.25">
      <c r="B29" s="4">
        <f t="shared" si="1"/>
        <v>21</v>
      </c>
      <c r="C29" s="5">
        <v>5462271</v>
      </c>
      <c r="D29" s="24" t="s">
        <v>205</v>
      </c>
      <c r="E29" s="6">
        <v>10833333</v>
      </c>
      <c r="F29" s="6"/>
      <c r="G29" s="5"/>
      <c r="H29" s="5"/>
      <c r="I29" s="6">
        <f t="shared" si="0"/>
        <v>10833333</v>
      </c>
      <c r="J29" s="7">
        <v>43040</v>
      </c>
      <c r="K29" s="48" t="s">
        <v>141</v>
      </c>
      <c r="L29" s="48"/>
    </row>
    <row r="30" spans="2:12" x14ac:dyDescent="0.25">
      <c r="B30" s="4">
        <f t="shared" si="1"/>
        <v>22</v>
      </c>
      <c r="C30" s="5">
        <v>5306849</v>
      </c>
      <c r="D30" s="24" t="s">
        <v>203</v>
      </c>
      <c r="E30" s="6">
        <v>44200000</v>
      </c>
      <c r="F30" s="6"/>
      <c r="G30" s="5">
        <v>1000000</v>
      </c>
      <c r="H30" s="5"/>
      <c r="I30" s="6">
        <f t="shared" si="0"/>
        <v>45200000</v>
      </c>
      <c r="J30" s="7">
        <v>42926</v>
      </c>
      <c r="K30" s="48" t="s">
        <v>141</v>
      </c>
      <c r="L30" s="48"/>
    </row>
    <row r="31" spans="2:12" x14ac:dyDescent="0.25">
      <c r="B31" s="4">
        <f t="shared" si="1"/>
        <v>23</v>
      </c>
      <c r="C31" s="5">
        <v>3409633</v>
      </c>
      <c r="D31" s="24" t="s">
        <v>202</v>
      </c>
      <c r="E31" s="6">
        <v>19900949</v>
      </c>
      <c r="F31" s="6">
        <v>9750000</v>
      </c>
      <c r="G31" s="5">
        <v>541667</v>
      </c>
      <c r="H31" s="5"/>
      <c r="I31" s="6">
        <f t="shared" si="0"/>
        <v>30192616</v>
      </c>
      <c r="J31" s="7">
        <v>43070</v>
      </c>
      <c r="K31" s="48" t="s">
        <v>150</v>
      </c>
      <c r="L31" s="48"/>
    </row>
    <row r="32" spans="2:12" x14ac:dyDescent="0.25">
      <c r="B32" s="4">
        <f t="shared" si="1"/>
        <v>24</v>
      </c>
      <c r="C32" s="5">
        <v>5269563</v>
      </c>
      <c r="D32" s="27" t="s">
        <v>264</v>
      </c>
      <c r="E32" s="6">
        <v>26500000</v>
      </c>
      <c r="F32" s="6"/>
      <c r="G32" s="5"/>
      <c r="H32" s="5">
        <v>785050</v>
      </c>
      <c r="I32" s="6">
        <f t="shared" si="0"/>
        <v>27285050</v>
      </c>
      <c r="J32" s="7">
        <v>43215</v>
      </c>
      <c r="K32" s="48" t="s">
        <v>141</v>
      </c>
      <c r="L32" s="48"/>
    </row>
    <row r="33" spans="2:12" x14ac:dyDescent="0.25">
      <c r="B33" s="4">
        <f t="shared" si="1"/>
        <v>25</v>
      </c>
      <c r="C33" s="5">
        <v>4005031</v>
      </c>
      <c r="D33" s="24" t="s">
        <v>201</v>
      </c>
      <c r="E33" s="6"/>
      <c r="F33" s="6">
        <v>39500000</v>
      </c>
      <c r="G33" s="5">
        <v>6000000</v>
      </c>
      <c r="H33" s="5"/>
      <c r="I33" s="6">
        <f t="shared" si="0"/>
        <v>45500000</v>
      </c>
      <c r="J33" s="7">
        <v>41609</v>
      </c>
      <c r="K33" s="48" t="s">
        <v>147</v>
      </c>
      <c r="L33" s="48"/>
    </row>
    <row r="34" spans="2:12" x14ac:dyDescent="0.25">
      <c r="B34" s="4">
        <f t="shared" si="1"/>
        <v>26</v>
      </c>
      <c r="C34" s="5">
        <v>292261</v>
      </c>
      <c r="D34" s="24" t="s">
        <v>265</v>
      </c>
      <c r="E34" s="6"/>
      <c r="F34" s="6">
        <v>65000000</v>
      </c>
      <c r="G34" s="5">
        <v>3250000</v>
      </c>
      <c r="H34" s="5"/>
      <c r="I34" s="6">
        <f t="shared" si="0"/>
        <v>68250000</v>
      </c>
      <c r="J34" s="7">
        <v>43040</v>
      </c>
      <c r="K34" s="48" t="s">
        <v>150</v>
      </c>
      <c r="L34" s="48"/>
    </row>
    <row r="35" spans="2:12" x14ac:dyDescent="0.25">
      <c r="B35" s="4">
        <f t="shared" si="1"/>
        <v>27</v>
      </c>
      <c r="C35" s="5">
        <v>4831600</v>
      </c>
      <c r="D35" s="24" t="s">
        <v>200</v>
      </c>
      <c r="E35" s="6">
        <v>26534599</v>
      </c>
      <c r="F35" s="6"/>
      <c r="G35" s="5"/>
      <c r="H35" s="5"/>
      <c r="I35" s="6">
        <f t="shared" si="0"/>
        <v>26534599</v>
      </c>
      <c r="J35" s="7">
        <v>43070</v>
      </c>
      <c r="K35" s="48" t="s">
        <v>141</v>
      </c>
      <c r="L35" s="48"/>
    </row>
    <row r="36" spans="2:12" x14ac:dyDescent="0.25">
      <c r="B36" s="4">
        <f t="shared" si="1"/>
        <v>28</v>
      </c>
      <c r="C36" s="5">
        <v>4387578</v>
      </c>
      <c r="D36" s="27" t="s">
        <v>285</v>
      </c>
      <c r="E36" s="6">
        <v>6865827</v>
      </c>
      <c r="F36" s="6"/>
      <c r="G36" s="5"/>
      <c r="H36" s="5"/>
      <c r="I36" s="6">
        <f t="shared" si="0"/>
        <v>6865827</v>
      </c>
      <c r="J36" s="7">
        <v>43374</v>
      </c>
      <c r="K36" s="48" t="s">
        <v>141</v>
      </c>
      <c r="L36" s="48"/>
    </row>
    <row r="37" spans="2:12" x14ac:dyDescent="0.25">
      <c r="B37" s="4">
        <f t="shared" si="1"/>
        <v>29</v>
      </c>
      <c r="C37" s="5">
        <v>870190</v>
      </c>
      <c r="D37" s="24" t="s">
        <v>199</v>
      </c>
      <c r="E37" s="6">
        <v>8840281</v>
      </c>
      <c r="F37" s="6">
        <v>16929014</v>
      </c>
      <c r="G37" s="5">
        <v>541667</v>
      </c>
      <c r="H37" s="5"/>
      <c r="I37" s="6">
        <f t="shared" si="0"/>
        <v>26310962</v>
      </c>
      <c r="J37" s="7">
        <v>43040</v>
      </c>
      <c r="K37" s="48" t="s">
        <v>150</v>
      </c>
      <c r="L37" s="48"/>
    </row>
    <row r="38" spans="2:12" x14ac:dyDescent="0.25">
      <c r="B38" s="4">
        <f t="shared" si="1"/>
        <v>30</v>
      </c>
      <c r="C38" s="5">
        <v>3501155</v>
      </c>
      <c r="D38" s="24" t="s">
        <v>252</v>
      </c>
      <c r="E38" s="6"/>
      <c r="F38" s="6">
        <v>17875000</v>
      </c>
      <c r="G38" s="5">
        <v>541667</v>
      </c>
      <c r="H38" s="5"/>
      <c r="I38" s="6">
        <f t="shared" si="0"/>
        <v>18416667</v>
      </c>
      <c r="J38" s="7">
        <v>43374</v>
      </c>
      <c r="K38" s="48" t="s">
        <v>150</v>
      </c>
      <c r="L38" s="48"/>
    </row>
    <row r="39" spans="2:12" x14ac:dyDescent="0.25">
      <c r="B39" s="4">
        <f t="shared" si="1"/>
        <v>31</v>
      </c>
      <c r="C39" s="5">
        <v>2997748</v>
      </c>
      <c r="D39" s="24" t="s">
        <v>198</v>
      </c>
      <c r="E39" s="6">
        <v>25538591</v>
      </c>
      <c r="F39" s="6"/>
      <c r="G39" s="5"/>
      <c r="H39" s="5"/>
      <c r="I39" s="6">
        <f t="shared" si="0"/>
        <v>25538591</v>
      </c>
      <c r="J39" s="7">
        <v>40210</v>
      </c>
      <c r="K39" s="48" t="s">
        <v>141</v>
      </c>
      <c r="L39" s="48"/>
    </row>
    <row r="40" spans="2:12" x14ac:dyDescent="0.25">
      <c r="B40" s="4">
        <f t="shared" si="1"/>
        <v>32</v>
      </c>
      <c r="C40" s="5">
        <v>4661431</v>
      </c>
      <c r="D40" s="24" t="s">
        <v>197</v>
      </c>
      <c r="E40" s="6">
        <v>26534599</v>
      </c>
      <c r="F40" s="6"/>
      <c r="G40" s="5">
        <v>300000</v>
      </c>
      <c r="H40" s="5"/>
      <c r="I40" s="6">
        <f t="shared" si="0"/>
        <v>26834599</v>
      </c>
      <c r="J40" s="7">
        <v>43040</v>
      </c>
      <c r="K40" s="48" t="s">
        <v>141</v>
      </c>
      <c r="L40" s="48"/>
    </row>
    <row r="41" spans="2:12" x14ac:dyDescent="0.25">
      <c r="B41" s="4">
        <f t="shared" si="1"/>
        <v>33</v>
      </c>
      <c r="C41" s="5">
        <v>5013849</v>
      </c>
      <c r="D41" s="24" t="s">
        <v>286</v>
      </c>
      <c r="E41" s="6">
        <v>9750000</v>
      </c>
      <c r="F41" s="6"/>
      <c r="G41" s="5"/>
      <c r="H41" s="5"/>
      <c r="I41" s="6">
        <f t="shared" si="0"/>
        <v>9750000</v>
      </c>
      <c r="J41" s="7">
        <v>42917</v>
      </c>
      <c r="K41" s="48" t="s">
        <v>141</v>
      </c>
      <c r="L41" s="48"/>
    </row>
    <row r="42" spans="2:12" x14ac:dyDescent="0.25">
      <c r="B42" s="4">
        <f t="shared" si="1"/>
        <v>34</v>
      </c>
      <c r="C42" s="5">
        <v>1486785</v>
      </c>
      <c r="D42" s="24" t="s">
        <v>196</v>
      </c>
      <c r="E42" s="6">
        <v>39975000</v>
      </c>
      <c r="F42" s="6"/>
      <c r="G42" s="5">
        <v>1000000</v>
      </c>
      <c r="H42" s="5"/>
      <c r="I42" s="6">
        <f t="shared" si="0"/>
        <v>40975000</v>
      </c>
      <c r="J42" s="7">
        <v>43011</v>
      </c>
      <c r="K42" s="48" t="s">
        <v>141</v>
      </c>
      <c r="L42" s="48"/>
    </row>
    <row r="43" spans="2:12" x14ac:dyDescent="0.25">
      <c r="B43" s="4">
        <f t="shared" si="1"/>
        <v>35</v>
      </c>
      <c r="C43" s="5">
        <v>5388378</v>
      </c>
      <c r="D43" s="27" t="s">
        <v>266</v>
      </c>
      <c r="E43" s="6">
        <v>6865827</v>
      </c>
      <c r="F43" s="6"/>
      <c r="G43" s="5"/>
      <c r="H43" s="5"/>
      <c r="I43" s="6">
        <f t="shared" si="0"/>
        <v>6865827</v>
      </c>
      <c r="J43" s="7">
        <v>43374</v>
      </c>
      <c r="K43" s="48" t="s">
        <v>141</v>
      </c>
      <c r="L43" s="48"/>
    </row>
    <row r="44" spans="2:12" x14ac:dyDescent="0.25">
      <c r="B44" s="4">
        <f t="shared" si="1"/>
        <v>36</v>
      </c>
      <c r="C44" s="5">
        <v>4884771</v>
      </c>
      <c r="D44" s="24" t="s">
        <v>195</v>
      </c>
      <c r="E44" s="6">
        <v>51077182</v>
      </c>
      <c r="F44" s="6"/>
      <c r="G44" s="5"/>
      <c r="H44" s="5"/>
      <c r="I44" s="6">
        <f t="shared" si="0"/>
        <v>51077182</v>
      </c>
      <c r="J44" s="7">
        <v>43070</v>
      </c>
      <c r="K44" s="48" t="s">
        <v>141</v>
      </c>
      <c r="L44" s="48"/>
    </row>
    <row r="45" spans="2:12" x14ac:dyDescent="0.25">
      <c r="B45" s="4">
        <f t="shared" si="1"/>
        <v>37</v>
      </c>
      <c r="C45" s="5">
        <v>488492</v>
      </c>
      <c r="D45" s="24" t="s">
        <v>257</v>
      </c>
      <c r="E45" s="6"/>
      <c r="F45" s="6">
        <v>25350000</v>
      </c>
      <c r="G45" s="5">
        <v>1083333</v>
      </c>
      <c r="H45" s="5"/>
      <c r="I45" s="6">
        <f t="shared" si="0"/>
        <v>26433333</v>
      </c>
      <c r="J45" s="7">
        <v>43374</v>
      </c>
      <c r="K45" s="48" t="s">
        <v>147</v>
      </c>
      <c r="L45" s="48"/>
    </row>
    <row r="46" spans="2:12" x14ac:dyDescent="0.25">
      <c r="B46" s="4">
        <f t="shared" si="1"/>
        <v>38</v>
      </c>
      <c r="C46" s="5">
        <v>3446828</v>
      </c>
      <c r="D46" s="27" t="s">
        <v>267</v>
      </c>
      <c r="E46" s="6">
        <v>6865827</v>
      </c>
      <c r="F46" s="6"/>
      <c r="G46" s="5"/>
      <c r="H46" s="5"/>
      <c r="I46" s="6">
        <f t="shared" si="0"/>
        <v>6865827</v>
      </c>
      <c r="J46" s="7">
        <v>43374</v>
      </c>
      <c r="K46" s="48" t="s">
        <v>141</v>
      </c>
      <c r="L46" s="48"/>
    </row>
    <row r="47" spans="2:12" x14ac:dyDescent="0.25">
      <c r="B47" s="4">
        <f t="shared" si="1"/>
        <v>39</v>
      </c>
      <c r="C47" s="5">
        <v>4476469</v>
      </c>
      <c r="D47" s="24" t="s">
        <v>194</v>
      </c>
      <c r="E47" s="6">
        <v>26500949</v>
      </c>
      <c r="F47" s="6"/>
      <c r="G47" s="5">
        <v>1200000</v>
      </c>
      <c r="H47" s="5"/>
      <c r="I47" s="6">
        <f t="shared" si="0"/>
        <v>27700949</v>
      </c>
      <c r="J47" s="7">
        <v>41275</v>
      </c>
      <c r="K47" s="48" t="s">
        <v>141</v>
      </c>
      <c r="L47" s="48"/>
    </row>
    <row r="48" spans="2:12" x14ac:dyDescent="0.25">
      <c r="B48" s="4">
        <f t="shared" si="1"/>
        <v>40</v>
      </c>
      <c r="C48" s="5">
        <v>748674</v>
      </c>
      <c r="D48" s="24" t="s">
        <v>251</v>
      </c>
      <c r="E48" s="6"/>
      <c r="F48" s="6">
        <v>68900000</v>
      </c>
      <c r="G48" s="5">
        <v>24916667</v>
      </c>
      <c r="H48" s="5">
        <v>3925250</v>
      </c>
      <c r="I48" s="6">
        <f t="shared" si="0"/>
        <v>97741917</v>
      </c>
      <c r="J48" s="7">
        <v>43215</v>
      </c>
      <c r="K48" s="48" t="s">
        <v>147</v>
      </c>
      <c r="L48" s="48"/>
    </row>
    <row r="49" spans="2:12" x14ac:dyDescent="0.25">
      <c r="B49" s="4">
        <f t="shared" si="1"/>
        <v>41</v>
      </c>
      <c r="C49" s="5">
        <v>769012</v>
      </c>
      <c r="D49" s="27" t="s">
        <v>244</v>
      </c>
      <c r="E49" s="6">
        <v>7150000</v>
      </c>
      <c r="F49" s="6"/>
      <c r="G49" s="5"/>
      <c r="H49" s="5"/>
      <c r="I49" s="6">
        <f t="shared" si="0"/>
        <v>7150000</v>
      </c>
      <c r="J49" s="7">
        <v>43374</v>
      </c>
      <c r="K49" s="48" t="s">
        <v>141</v>
      </c>
      <c r="L49" s="48"/>
    </row>
    <row r="50" spans="2:12" x14ac:dyDescent="0.25">
      <c r="B50" s="4">
        <f t="shared" si="1"/>
        <v>42</v>
      </c>
      <c r="C50" s="5">
        <v>3544752</v>
      </c>
      <c r="D50" s="27" t="s">
        <v>242</v>
      </c>
      <c r="E50" s="6">
        <v>8125000</v>
      </c>
      <c r="F50" s="6"/>
      <c r="G50" s="5"/>
      <c r="H50" s="5"/>
      <c r="I50" s="6">
        <f t="shared" si="0"/>
        <v>8125000</v>
      </c>
      <c r="J50" s="7">
        <v>43374</v>
      </c>
      <c r="K50" s="48" t="s">
        <v>141</v>
      </c>
      <c r="L50" s="48"/>
    </row>
    <row r="51" spans="2:12" x14ac:dyDescent="0.25">
      <c r="B51" s="4">
        <f t="shared" si="1"/>
        <v>43</v>
      </c>
      <c r="C51" s="5">
        <v>4182744</v>
      </c>
      <c r="D51" s="24" t="s">
        <v>193</v>
      </c>
      <c r="E51" s="6"/>
      <c r="F51" s="6">
        <v>16250000</v>
      </c>
      <c r="G51" s="5">
        <v>3708333</v>
      </c>
      <c r="H51" s="5"/>
      <c r="I51" s="6">
        <f t="shared" si="0"/>
        <v>19958333</v>
      </c>
      <c r="J51" s="7">
        <v>42850</v>
      </c>
      <c r="K51" s="48" t="s">
        <v>141</v>
      </c>
      <c r="L51" s="48"/>
    </row>
    <row r="52" spans="2:12" x14ac:dyDescent="0.25">
      <c r="B52" s="4">
        <f t="shared" si="1"/>
        <v>44</v>
      </c>
      <c r="C52" s="5">
        <v>929670</v>
      </c>
      <c r="D52" s="24" t="s">
        <v>192</v>
      </c>
      <c r="E52" s="6"/>
      <c r="F52" s="6">
        <v>28600000</v>
      </c>
      <c r="G52" s="5"/>
      <c r="H52" s="5"/>
      <c r="I52" s="6">
        <f t="shared" si="0"/>
        <v>28600000</v>
      </c>
      <c r="J52" s="7">
        <v>39845</v>
      </c>
      <c r="K52" s="48" t="s">
        <v>147</v>
      </c>
      <c r="L52" s="48"/>
    </row>
    <row r="53" spans="2:12" x14ac:dyDescent="0.25">
      <c r="B53" s="4">
        <f t="shared" si="1"/>
        <v>45</v>
      </c>
      <c r="C53" s="5">
        <v>2891094</v>
      </c>
      <c r="D53" s="24" t="s">
        <v>191</v>
      </c>
      <c r="E53" s="6">
        <v>19458703</v>
      </c>
      <c r="F53" s="6"/>
      <c r="G53" s="5">
        <v>2000000</v>
      </c>
      <c r="H53" s="5"/>
      <c r="I53" s="6">
        <f t="shared" si="0"/>
        <v>21458703</v>
      </c>
      <c r="J53" s="7">
        <v>43070</v>
      </c>
      <c r="K53" s="48" t="s">
        <v>141</v>
      </c>
      <c r="L53" s="48"/>
    </row>
    <row r="54" spans="2:12" x14ac:dyDescent="0.25">
      <c r="B54" s="4">
        <f t="shared" si="1"/>
        <v>46</v>
      </c>
      <c r="C54" s="5">
        <v>2545856</v>
      </c>
      <c r="D54" s="27" t="s">
        <v>225</v>
      </c>
      <c r="E54" s="6">
        <v>6865827</v>
      </c>
      <c r="F54" s="6"/>
      <c r="G54" s="5"/>
      <c r="H54" s="5"/>
      <c r="I54" s="6">
        <f t="shared" si="0"/>
        <v>6865827</v>
      </c>
      <c r="J54" s="7">
        <v>43374</v>
      </c>
      <c r="K54" s="48" t="s">
        <v>141</v>
      </c>
      <c r="L54" s="48"/>
    </row>
    <row r="55" spans="2:12" x14ac:dyDescent="0.25">
      <c r="B55" s="4">
        <f t="shared" si="1"/>
        <v>47</v>
      </c>
      <c r="C55" s="5">
        <v>6322655</v>
      </c>
      <c r="D55" s="27" t="s">
        <v>223</v>
      </c>
      <c r="E55" s="6">
        <v>6865827</v>
      </c>
      <c r="F55" s="6"/>
      <c r="G55" s="5"/>
      <c r="H55" s="5"/>
      <c r="I55" s="6">
        <f t="shared" si="0"/>
        <v>6865827</v>
      </c>
      <c r="J55" s="7">
        <v>43374</v>
      </c>
      <c r="K55" s="48" t="s">
        <v>141</v>
      </c>
      <c r="L55" s="48"/>
    </row>
    <row r="56" spans="2:12" x14ac:dyDescent="0.25">
      <c r="B56" s="4">
        <f t="shared" si="1"/>
        <v>48</v>
      </c>
      <c r="C56" s="5">
        <v>3920649</v>
      </c>
      <c r="D56" s="24" t="s">
        <v>190</v>
      </c>
      <c r="E56" s="6">
        <v>12769296</v>
      </c>
      <c r="F56" s="6"/>
      <c r="G56" s="5"/>
      <c r="H56" s="5"/>
      <c r="I56" s="6">
        <f t="shared" si="0"/>
        <v>12769296</v>
      </c>
      <c r="J56" s="7">
        <v>39661</v>
      </c>
      <c r="K56" s="48" t="s">
        <v>141</v>
      </c>
      <c r="L56" s="48"/>
    </row>
    <row r="57" spans="2:12" x14ac:dyDescent="0.25">
      <c r="B57" s="4">
        <f t="shared" si="1"/>
        <v>49</v>
      </c>
      <c r="C57" s="5">
        <v>1050918</v>
      </c>
      <c r="D57" s="24" t="s">
        <v>189</v>
      </c>
      <c r="E57" s="6"/>
      <c r="F57" s="6">
        <v>42941667</v>
      </c>
      <c r="G57" s="5">
        <v>500000</v>
      </c>
      <c r="H57" s="5"/>
      <c r="I57" s="6">
        <f t="shared" si="0"/>
        <v>43441667</v>
      </c>
      <c r="J57" s="7">
        <v>40909</v>
      </c>
      <c r="K57" s="48" t="s">
        <v>147</v>
      </c>
      <c r="L57" s="48"/>
    </row>
    <row r="58" spans="2:12" x14ac:dyDescent="0.25">
      <c r="B58" s="4">
        <f t="shared" si="1"/>
        <v>50</v>
      </c>
      <c r="C58" s="5">
        <v>1246099</v>
      </c>
      <c r="D58" s="24" t="s">
        <v>256</v>
      </c>
      <c r="E58" s="6"/>
      <c r="F58" s="6">
        <v>9750000</v>
      </c>
      <c r="G58" s="5"/>
      <c r="H58" s="5"/>
      <c r="I58" s="6">
        <f t="shared" si="0"/>
        <v>9750000</v>
      </c>
      <c r="J58" s="7">
        <v>43374</v>
      </c>
      <c r="K58" s="48" t="s">
        <v>147</v>
      </c>
      <c r="L58" s="48"/>
    </row>
    <row r="59" spans="2:12" x14ac:dyDescent="0.25">
      <c r="B59" s="4">
        <f t="shared" si="1"/>
        <v>51</v>
      </c>
      <c r="C59" s="5">
        <v>4490760</v>
      </c>
      <c r="D59" s="24" t="s">
        <v>188</v>
      </c>
      <c r="E59" s="6"/>
      <c r="F59" s="6">
        <v>11916667</v>
      </c>
      <c r="G59" s="5"/>
      <c r="H59" s="5"/>
      <c r="I59" s="6">
        <f t="shared" si="0"/>
        <v>11916667</v>
      </c>
      <c r="J59" s="7">
        <v>40819</v>
      </c>
      <c r="K59" s="48" t="s">
        <v>147</v>
      </c>
      <c r="L59" s="48"/>
    </row>
    <row r="60" spans="2:12" x14ac:dyDescent="0.25">
      <c r="B60" s="4">
        <f t="shared" si="1"/>
        <v>52</v>
      </c>
      <c r="C60" s="5">
        <v>1307755</v>
      </c>
      <c r="D60" s="27" t="s">
        <v>247</v>
      </c>
      <c r="E60" s="6">
        <v>12769296</v>
      </c>
      <c r="F60" s="6"/>
      <c r="G60" s="5">
        <v>1500000</v>
      </c>
      <c r="H60" s="5"/>
      <c r="I60" s="6">
        <f t="shared" si="0"/>
        <v>14269296</v>
      </c>
      <c r="J60" s="7">
        <v>43374</v>
      </c>
      <c r="K60" s="48" t="s">
        <v>141</v>
      </c>
      <c r="L60" s="48"/>
    </row>
    <row r="61" spans="2:12" x14ac:dyDescent="0.25">
      <c r="B61" s="4">
        <f t="shared" si="1"/>
        <v>53</v>
      </c>
      <c r="C61" s="5">
        <v>2364786</v>
      </c>
      <c r="D61" s="24" t="s">
        <v>187</v>
      </c>
      <c r="E61" s="6">
        <v>28092454</v>
      </c>
      <c r="F61" s="6"/>
      <c r="G61" s="5">
        <v>500000</v>
      </c>
      <c r="H61" s="5"/>
      <c r="I61" s="6">
        <f t="shared" si="0"/>
        <v>28592454</v>
      </c>
      <c r="J61" s="7">
        <v>40787</v>
      </c>
      <c r="K61" s="48" t="s">
        <v>141</v>
      </c>
      <c r="L61" s="48"/>
    </row>
    <row r="62" spans="2:12" x14ac:dyDescent="0.25">
      <c r="B62" s="4">
        <f t="shared" si="1"/>
        <v>54</v>
      </c>
      <c r="C62" s="5">
        <v>3673695</v>
      </c>
      <c r="D62" s="24" t="s">
        <v>186</v>
      </c>
      <c r="E62" s="6">
        <v>26000000</v>
      </c>
      <c r="F62" s="6"/>
      <c r="G62" s="5">
        <v>2400000</v>
      </c>
      <c r="H62" s="5"/>
      <c r="I62" s="6">
        <f t="shared" si="0"/>
        <v>28400000</v>
      </c>
      <c r="J62" s="7">
        <v>41396</v>
      </c>
      <c r="K62" s="48" t="s">
        <v>141</v>
      </c>
      <c r="L62" s="48"/>
    </row>
    <row r="63" spans="2:12" x14ac:dyDescent="0.25">
      <c r="B63" s="4">
        <f t="shared" si="1"/>
        <v>55</v>
      </c>
      <c r="C63" s="5">
        <v>6556319</v>
      </c>
      <c r="D63" s="27" t="s">
        <v>232</v>
      </c>
      <c r="E63" s="6">
        <v>6865827</v>
      </c>
      <c r="F63" s="6"/>
      <c r="G63" s="5"/>
      <c r="H63" s="5"/>
      <c r="I63" s="6">
        <f t="shared" si="0"/>
        <v>6865827</v>
      </c>
      <c r="J63" s="7">
        <v>43374</v>
      </c>
      <c r="K63" s="48" t="s">
        <v>141</v>
      </c>
      <c r="L63" s="48"/>
    </row>
    <row r="64" spans="2:12" x14ac:dyDescent="0.25">
      <c r="B64" s="4">
        <f t="shared" si="1"/>
        <v>56</v>
      </c>
      <c r="C64" s="5">
        <v>2494294</v>
      </c>
      <c r="D64" s="24" t="s">
        <v>184</v>
      </c>
      <c r="E64" s="6">
        <v>26534599</v>
      </c>
      <c r="F64" s="6"/>
      <c r="G64" s="5"/>
      <c r="H64" s="5"/>
      <c r="I64" s="6">
        <f t="shared" si="0"/>
        <v>26534599</v>
      </c>
      <c r="J64" s="7">
        <v>43011</v>
      </c>
      <c r="K64" s="48" t="s">
        <v>141</v>
      </c>
      <c r="L64" s="48"/>
    </row>
    <row r="65" spans="2:12" x14ac:dyDescent="0.25">
      <c r="B65" s="4">
        <f t="shared" si="1"/>
        <v>57</v>
      </c>
      <c r="C65" s="5">
        <v>4601361</v>
      </c>
      <c r="D65" s="24" t="s">
        <v>185</v>
      </c>
      <c r="E65" s="6">
        <v>32500000</v>
      </c>
      <c r="F65" s="6"/>
      <c r="G65" s="5">
        <v>300000</v>
      </c>
      <c r="H65" s="5"/>
      <c r="I65" s="6">
        <f t="shared" si="0"/>
        <v>32800000</v>
      </c>
      <c r="J65" s="7">
        <v>43040</v>
      </c>
      <c r="K65" s="48" t="s">
        <v>141</v>
      </c>
      <c r="L65" s="48"/>
    </row>
    <row r="66" spans="2:12" x14ac:dyDescent="0.25">
      <c r="B66" s="4">
        <f t="shared" si="1"/>
        <v>58</v>
      </c>
      <c r="C66" s="5">
        <v>1813798</v>
      </c>
      <c r="D66" s="27" t="s">
        <v>268</v>
      </c>
      <c r="E66" s="6">
        <v>26500000</v>
      </c>
      <c r="F66" s="6"/>
      <c r="G66" s="5">
        <v>500000</v>
      </c>
      <c r="H66" s="5"/>
      <c r="I66" s="6">
        <f t="shared" si="0"/>
        <v>27000000</v>
      </c>
      <c r="J66" s="7">
        <v>43215</v>
      </c>
      <c r="K66" s="48" t="s">
        <v>141</v>
      </c>
      <c r="L66" s="48"/>
    </row>
    <row r="67" spans="2:12" x14ac:dyDescent="0.25">
      <c r="B67" s="4">
        <f t="shared" si="1"/>
        <v>59</v>
      </c>
      <c r="C67" s="5">
        <v>2495938</v>
      </c>
      <c r="D67" s="27" t="s">
        <v>243</v>
      </c>
      <c r="E67" s="6">
        <v>9750000</v>
      </c>
      <c r="F67" s="6"/>
      <c r="G67" s="5">
        <v>1000000</v>
      </c>
      <c r="H67" s="5"/>
      <c r="I67" s="6">
        <f t="shared" si="0"/>
        <v>10750000</v>
      </c>
      <c r="J67" s="7">
        <v>43374</v>
      </c>
      <c r="K67" s="48" t="s">
        <v>141</v>
      </c>
      <c r="L67" s="48"/>
    </row>
    <row r="68" spans="2:12" x14ac:dyDescent="0.25">
      <c r="B68" s="4">
        <f t="shared" si="1"/>
        <v>60</v>
      </c>
      <c r="C68" s="5">
        <v>1845767</v>
      </c>
      <c r="D68" s="24" t="s">
        <v>183</v>
      </c>
      <c r="E68" s="6">
        <v>17025727</v>
      </c>
      <c r="F68" s="6">
        <v>16666667</v>
      </c>
      <c r="G68" s="5">
        <v>6000000</v>
      </c>
      <c r="H68" s="5"/>
      <c r="I68" s="6">
        <f t="shared" si="0"/>
        <v>39692394</v>
      </c>
      <c r="J68" s="7">
        <v>42850</v>
      </c>
      <c r="K68" s="48" t="s">
        <v>141</v>
      </c>
      <c r="L68" s="48"/>
    </row>
    <row r="69" spans="2:12" x14ac:dyDescent="0.25">
      <c r="B69" s="4">
        <f t="shared" si="1"/>
        <v>61</v>
      </c>
      <c r="C69" s="5">
        <v>8249254</v>
      </c>
      <c r="D69" s="24" t="s">
        <v>182</v>
      </c>
      <c r="E69" s="6">
        <v>45500000</v>
      </c>
      <c r="F69" s="6"/>
      <c r="G69" s="5">
        <v>18500000</v>
      </c>
      <c r="H69" s="5">
        <v>24317117</v>
      </c>
      <c r="I69" s="6">
        <f t="shared" si="0"/>
        <v>88317117</v>
      </c>
      <c r="J69" s="7">
        <v>42948</v>
      </c>
      <c r="K69" s="48" t="s">
        <v>141</v>
      </c>
      <c r="L69" s="48"/>
    </row>
    <row r="70" spans="2:12" x14ac:dyDescent="0.25">
      <c r="B70" s="4">
        <f t="shared" si="1"/>
        <v>62</v>
      </c>
      <c r="C70" s="5">
        <v>4365535</v>
      </c>
      <c r="D70" s="24" t="s">
        <v>181</v>
      </c>
      <c r="E70" s="6">
        <v>12875709</v>
      </c>
      <c r="F70" s="6"/>
      <c r="G70" s="5">
        <v>900000</v>
      </c>
      <c r="H70" s="5"/>
      <c r="I70" s="6">
        <f t="shared" si="0"/>
        <v>13775709</v>
      </c>
      <c r="J70" s="7">
        <v>40269</v>
      </c>
      <c r="K70" s="48" t="s">
        <v>141</v>
      </c>
      <c r="L70" s="48"/>
    </row>
    <row r="71" spans="2:12" x14ac:dyDescent="0.25">
      <c r="B71" s="4">
        <f t="shared" si="1"/>
        <v>63</v>
      </c>
      <c r="C71" s="5">
        <v>5174608</v>
      </c>
      <c r="D71" s="27" t="s">
        <v>226</v>
      </c>
      <c r="E71" s="6">
        <v>6865827</v>
      </c>
      <c r="F71" s="6"/>
      <c r="G71" s="5"/>
      <c r="H71" s="5"/>
      <c r="I71" s="6">
        <f t="shared" si="0"/>
        <v>6865827</v>
      </c>
      <c r="J71" s="7">
        <v>43374</v>
      </c>
      <c r="K71" s="48" t="s">
        <v>141</v>
      </c>
      <c r="L71" s="48"/>
    </row>
    <row r="72" spans="2:12" x14ac:dyDescent="0.25">
      <c r="B72" s="4">
        <f t="shared" si="1"/>
        <v>64</v>
      </c>
      <c r="C72" s="5">
        <v>948806</v>
      </c>
      <c r="D72" s="27" t="s">
        <v>237</v>
      </c>
      <c r="E72" s="6">
        <v>6865827</v>
      </c>
      <c r="F72" s="6"/>
      <c r="G72" s="5"/>
      <c r="H72" s="5"/>
      <c r="I72" s="6">
        <f t="shared" si="0"/>
        <v>6865827</v>
      </c>
      <c r="J72" s="7">
        <v>43374</v>
      </c>
      <c r="K72" s="48" t="s">
        <v>141</v>
      </c>
      <c r="L72" s="48"/>
    </row>
    <row r="73" spans="2:12" x14ac:dyDescent="0.25">
      <c r="B73" s="4">
        <f t="shared" si="1"/>
        <v>65</v>
      </c>
      <c r="C73" s="5">
        <v>2350614</v>
      </c>
      <c r="D73" s="27" t="s">
        <v>269</v>
      </c>
      <c r="E73" s="6">
        <v>4577218</v>
      </c>
      <c r="F73" s="6"/>
      <c r="G73" s="5"/>
      <c r="H73" s="5"/>
      <c r="I73" s="6">
        <f t="shared" ref="I73:I134" si="2">+E73+F73+G73+H73</f>
        <v>4577218</v>
      </c>
      <c r="J73" s="7">
        <v>43405</v>
      </c>
      <c r="K73" s="48" t="s">
        <v>141</v>
      </c>
      <c r="L73" s="48"/>
    </row>
    <row r="74" spans="2:12" x14ac:dyDescent="0.25">
      <c r="B74" s="4">
        <f t="shared" si="1"/>
        <v>66</v>
      </c>
      <c r="C74" s="5">
        <v>3996563</v>
      </c>
      <c r="D74" s="24" t="s">
        <v>180</v>
      </c>
      <c r="E74" s="6">
        <v>25538591</v>
      </c>
      <c r="F74" s="6"/>
      <c r="G74" s="5"/>
      <c r="H74" s="5"/>
      <c r="I74" s="6">
        <f t="shared" si="2"/>
        <v>25538591</v>
      </c>
      <c r="J74" s="7">
        <v>41214</v>
      </c>
      <c r="K74" s="48" t="s">
        <v>141</v>
      </c>
      <c r="L74" s="48"/>
    </row>
    <row r="75" spans="2:12" x14ac:dyDescent="0.25">
      <c r="B75" s="4">
        <f t="shared" si="1"/>
        <v>67</v>
      </c>
      <c r="C75" s="5">
        <v>4481262</v>
      </c>
      <c r="D75" s="27" t="s">
        <v>270</v>
      </c>
      <c r="E75" s="6">
        <v>4577218</v>
      </c>
      <c r="F75" s="6"/>
      <c r="G75" s="5"/>
      <c r="H75" s="5"/>
      <c r="I75" s="6">
        <f t="shared" si="2"/>
        <v>4577218</v>
      </c>
      <c r="J75" s="7">
        <v>43405</v>
      </c>
      <c r="K75" s="48" t="s">
        <v>141</v>
      </c>
      <c r="L75" s="48"/>
    </row>
    <row r="76" spans="2:12" x14ac:dyDescent="0.25">
      <c r="B76" s="4">
        <f t="shared" si="1"/>
        <v>68</v>
      </c>
      <c r="C76" s="5">
        <v>3034662</v>
      </c>
      <c r="D76" s="24" t="s">
        <v>179</v>
      </c>
      <c r="E76" s="6">
        <v>34150000</v>
      </c>
      <c r="F76" s="6">
        <v>16250000</v>
      </c>
      <c r="G76" s="5">
        <v>5308333</v>
      </c>
      <c r="H76" s="5">
        <v>1177575</v>
      </c>
      <c r="I76" s="6">
        <f t="shared" si="2"/>
        <v>56885908</v>
      </c>
      <c r="J76" s="7">
        <v>42738</v>
      </c>
      <c r="K76" s="48" t="s">
        <v>150</v>
      </c>
      <c r="L76" s="48"/>
    </row>
    <row r="77" spans="2:12" x14ac:dyDescent="0.25">
      <c r="B77" s="4">
        <f t="shared" si="1"/>
        <v>69</v>
      </c>
      <c r="C77" s="5">
        <v>742213</v>
      </c>
      <c r="D77" s="24" t="s">
        <v>178</v>
      </c>
      <c r="E77" s="6"/>
      <c r="F77" s="6">
        <v>53083333</v>
      </c>
      <c r="G77" s="5"/>
      <c r="H77" s="5"/>
      <c r="I77" s="6">
        <f t="shared" si="2"/>
        <v>53083333</v>
      </c>
      <c r="J77" s="7">
        <v>42857</v>
      </c>
      <c r="K77" s="48" t="s">
        <v>147</v>
      </c>
      <c r="L77" s="48"/>
    </row>
    <row r="78" spans="2:12" x14ac:dyDescent="0.25">
      <c r="B78" s="4">
        <f t="shared" ref="B78:B142" si="3">+B77+1</f>
        <v>70</v>
      </c>
      <c r="C78" s="5">
        <v>5065025</v>
      </c>
      <c r="D78" s="24" t="s">
        <v>177</v>
      </c>
      <c r="E78" s="6">
        <v>39000000</v>
      </c>
      <c r="F78" s="6"/>
      <c r="G78" s="5">
        <v>300000</v>
      </c>
      <c r="H78" s="5"/>
      <c r="I78" s="6">
        <f t="shared" si="2"/>
        <v>39300000</v>
      </c>
      <c r="J78" s="7">
        <v>43040</v>
      </c>
      <c r="K78" s="48" t="s">
        <v>141</v>
      </c>
      <c r="L78" s="48"/>
    </row>
    <row r="79" spans="2:12" x14ac:dyDescent="0.25">
      <c r="B79" s="4">
        <f t="shared" si="3"/>
        <v>71</v>
      </c>
      <c r="C79" s="5">
        <v>5734381</v>
      </c>
      <c r="D79" s="27" t="s">
        <v>233</v>
      </c>
      <c r="E79" s="6">
        <v>6865827</v>
      </c>
      <c r="F79" s="6"/>
      <c r="G79" s="5"/>
      <c r="H79" s="5"/>
      <c r="I79" s="6">
        <f t="shared" si="2"/>
        <v>6865827</v>
      </c>
      <c r="J79" s="7">
        <v>43374</v>
      </c>
      <c r="K79" s="48" t="s">
        <v>150</v>
      </c>
      <c r="L79" s="48"/>
    </row>
    <row r="80" spans="2:12" x14ac:dyDescent="0.25">
      <c r="B80" s="4">
        <f t="shared" si="3"/>
        <v>72</v>
      </c>
      <c r="C80" s="5">
        <v>3480966</v>
      </c>
      <c r="D80" s="24" t="s">
        <v>176</v>
      </c>
      <c r="E80" s="6">
        <v>8844866</v>
      </c>
      <c r="F80" s="6"/>
      <c r="G80" s="5"/>
      <c r="H80" s="5"/>
      <c r="I80" s="6">
        <f t="shared" si="2"/>
        <v>8844866</v>
      </c>
      <c r="J80" s="7">
        <v>43070</v>
      </c>
      <c r="K80" s="48" t="s">
        <v>141</v>
      </c>
      <c r="L80" s="48"/>
    </row>
    <row r="81" spans="2:12" x14ac:dyDescent="0.25">
      <c r="B81" s="4">
        <f t="shared" si="3"/>
        <v>73</v>
      </c>
      <c r="C81" s="5">
        <v>2370581</v>
      </c>
      <c r="D81" s="24" t="s">
        <v>261</v>
      </c>
      <c r="E81" s="6"/>
      <c r="F81" s="6">
        <v>16250000</v>
      </c>
      <c r="G81" s="5">
        <v>1083333</v>
      </c>
      <c r="H81" s="5"/>
      <c r="I81" s="6">
        <f t="shared" si="2"/>
        <v>17333333</v>
      </c>
      <c r="J81" s="7">
        <v>43374</v>
      </c>
      <c r="K81" s="48" t="s">
        <v>150</v>
      </c>
      <c r="L81" s="48"/>
    </row>
    <row r="82" spans="2:12" x14ac:dyDescent="0.25">
      <c r="B82" s="4">
        <f t="shared" si="3"/>
        <v>74</v>
      </c>
      <c r="C82" s="5">
        <v>1242683</v>
      </c>
      <c r="D82" s="24" t="s">
        <v>175</v>
      </c>
      <c r="E82" s="6">
        <v>32890000</v>
      </c>
      <c r="F82" s="6"/>
      <c r="G82" s="5">
        <v>17135000</v>
      </c>
      <c r="H82" s="5">
        <v>785050</v>
      </c>
      <c r="I82" s="6">
        <f t="shared" si="2"/>
        <v>50810050</v>
      </c>
      <c r="J82" s="7">
        <v>42879</v>
      </c>
      <c r="K82" s="48" t="s">
        <v>141</v>
      </c>
      <c r="L82" s="48"/>
    </row>
    <row r="83" spans="2:12" x14ac:dyDescent="0.25">
      <c r="B83" s="4">
        <f t="shared" si="3"/>
        <v>75</v>
      </c>
      <c r="C83" s="5">
        <v>1976522</v>
      </c>
      <c r="D83" s="24" t="s">
        <v>174</v>
      </c>
      <c r="E83" s="6"/>
      <c r="F83" s="6">
        <v>102673333</v>
      </c>
      <c r="G83" s="5">
        <v>15280000</v>
      </c>
      <c r="H83" s="5"/>
      <c r="I83" s="6">
        <f t="shared" si="2"/>
        <v>117953333</v>
      </c>
      <c r="J83" s="7">
        <v>42737</v>
      </c>
      <c r="K83" s="48" t="s">
        <v>150</v>
      </c>
      <c r="L83" s="48"/>
    </row>
    <row r="84" spans="2:12" x14ac:dyDescent="0.25">
      <c r="B84" s="4">
        <f t="shared" si="3"/>
        <v>76</v>
      </c>
      <c r="C84" s="5">
        <v>2389062</v>
      </c>
      <c r="D84" s="24" t="s">
        <v>173</v>
      </c>
      <c r="E84" s="6">
        <v>8512864</v>
      </c>
      <c r="F84" s="6"/>
      <c r="G84" s="5"/>
      <c r="H84" s="5"/>
      <c r="I84" s="6">
        <f t="shared" si="2"/>
        <v>8512864</v>
      </c>
      <c r="J84" s="7">
        <v>43070</v>
      </c>
      <c r="K84" s="48" t="s">
        <v>141</v>
      </c>
      <c r="L84" s="48"/>
    </row>
    <row r="85" spans="2:12" x14ac:dyDescent="0.25">
      <c r="B85" s="4">
        <f t="shared" si="3"/>
        <v>77</v>
      </c>
      <c r="C85" s="5">
        <v>919877</v>
      </c>
      <c r="D85" s="24" t="s">
        <v>172</v>
      </c>
      <c r="E85" s="6">
        <v>25538591</v>
      </c>
      <c r="F85" s="6"/>
      <c r="G85" s="5"/>
      <c r="H85" s="5"/>
      <c r="I85" s="6">
        <f t="shared" si="2"/>
        <v>25538591</v>
      </c>
      <c r="J85" s="7">
        <v>37623</v>
      </c>
      <c r="K85" s="48" t="s">
        <v>141</v>
      </c>
      <c r="L85" s="48"/>
    </row>
    <row r="86" spans="2:12" x14ac:dyDescent="0.25">
      <c r="B86" s="4">
        <f t="shared" si="3"/>
        <v>78</v>
      </c>
      <c r="C86" s="5">
        <v>4488634</v>
      </c>
      <c r="D86" s="24" t="s">
        <v>171</v>
      </c>
      <c r="E86" s="6">
        <v>39000000</v>
      </c>
      <c r="F86" s="6"/>
      <c r="G86" s="5">
        <v>1700000</v>
      </c>
      <c r="H86" s="5"/>
      <c r="I86" s="6">
        <f t="shared" si="2"/>
        <v>40700000</v>
      </c>
      <c r="J86" s="7">
        <v>42937</v>
      </c>
      <c r="K86" s="48" t="s">
        <v>141</v>
      </c>
      <c r="L86" s="48"/>
    </row>
    <row r="87" spans="2:12" x14ac:dyDescent="0.25">
      <c r="B87" s="4">
        <f t="shared" si="3"/>
        <v>79</v>
      </c>
      <c r="C87" s="5">
        <v>2301708</v>
      </c>
      <c r="D87" s="24" t="s">
        <v>260</v>
      </c>
      <c r="E87" s="6"/>
      <c r="F87" s="6">
        <v>8125000</v>
      </c>
      <c r="G87" s="5"/>
      <c r="H87" s="5"/>
      <c r="I87" s="6">
        <f t="shared" si="2"/>
        <v>8125000</v>
      </c>
      <c r="J87" s="7">
        <v>43374</v>
      </c>
      <c r="K87" s="61" t="s">
        <v>249</v>
      </c>
      <c r="L87" s="62"/>
    </row>
    <row r="88" spans="2:12" x14ac:dyDescent="0.25">
      <c r="B88" s="4">
        <f t="shared" si="3"/>
        <v>80</v>
      </c>
      <c r="C88" s="5">
        <v>1475132</v>
      </c>
      <c r="D88" s="27" t="s">
        <v>228</v>
      </c>
      <c r="E88" s="6">
        <v>6865827</v>
      </c>
      <c r="F88" s="6"/>
      <c r="G88" s="5"/>
      <c r="H88" s="5"/>
      <c r="I88" s="6">
        <f t="shared" si="2"/>
        <v>6865827</v>
      </c>
      <c r="J88" s="7">
        <v>43374</v>
      </c>
      <c r="K88" s="48" t="s">
        <v>141</v>
      </c>
      <c r="L88" s="48"/>
    </row>
    <row r="89" spans="2:12" x14ac:dyDescent="0.25">
      <c r="B89" s="4">
        <f t="shared" si="3"/>
        <v>81</v>
      </c>
      <c r="C89" s="5">
        <v>538803</v>
      </c>
      <c r="D89" s="27" t="s">
        <v>287</v>
      </c>
      <c r="E89" s="6">
        <v>25350000</v>
      </c>
      <c r="F89" s="6"/>
      <c r="G89" s="5"/>
      <c r="H89" s="5"/>
      <c r="I89" s="6">
        <f t="shared" si="2"/>
        <v>25350000</v>
      </c>
      <c r="J89" s="7">
        <v>43009</v>
      </c>
      <c r="K89" s="48" t="s">
        <v>141</v>
      </c>
      <c r="L89" s="48"/>
    </row>
    <row r="90" spans="2:12" x14ac:dyDescent="0.25">
      <c r="B90" s="4">
        <f t="shared" si="3"/>
        <v>82</v>
      </c>
      <c r="C90" s="5">
        <v>4597635</v>
      </c>
      <c r="D90" s="27" t="s">
        <v>235</v>
      </c>
      <c r="E90" s="6">
        <v>6865827</v>
      </c>
      <c r="F90" s="6"/>
      <c r="G90" s="5"/>
      <c r="H90" s="5"/>
      <c r="I90" s="6">
        <f t="shared" si="2"/>
        <v>6865827</v>
      </c>
      <c r="J90" s="7">
        <v>43374</v>
      </c>
      <c r="K90" s="48" t="s">
        <v>147</v>
      </c>
      <c r="L90" s="48"/>
    </row>
    <row r="91" spans="2:12" x14ac:dyDescent="0.25">
      <c r="B91" s="4">
        <f t="shared" si="3"/>
        <v>83</v>
      </c>
      <c r="C91" s="5">
        <v>4438329</v>
      </c>
      <c r="D91" s="27" t="s">
        <v>271</v>
      </c>
      <c r="E91" s="6">
        <v>4577218</v>
      </c>
      <c r="F91" s="6"/>
      <c r="G91" s="5"/>
      <c r="H91" s="5"/>
      <c r="I91" s="6">
        <f t="shared" si="2"/>
        <v>4577218</v>
      </c>
      <c r="J91" s="7">
        <v>43405</v>
      </c>
      <c r="K91" s="48" t="s">
        <v>141</v>
      </c>
      <c r="L91" s="48"/>
    </row>
    <row r="92" spans="2:12" x14ac:dyDescent="0.25">
      <c r="B92" s="4">
        <f t="shared" si="3"/>
        <v>84</v>
      </c>
      <c r="C92" s="5">
        <v>3573069</v>
      </c>
      <c r="D92" s="24" t="s">
        <v>170</v>
      </c>
      <c r="E92" s="35">
        <v>39000000</v>
      </c>
      <c r="F92" s="35"/>
      <c r="G92" s="35">
        <v>500000</v>
      </c>
      <c r="H92" s="35"/>
      <c r="I92" s="6">
        <f t="shared" si="2"/>
        <v>39500000</v>
      </c>
      <c r="J92" s="28">
        <v>40118</v>
      </c>
      <c r="K92" s="61" t="s">
        <v>222</v>
      </c>
      <c r="L92" s="62"/>
    </row>
    <row r="93" spans="2:12" x14ac:dyDescent="0.25">
      <c r="B93" s="4">
        <f t="shared" si="3"/>
        <v>85</v>
      </c>
      <c r="C93" s="5">
        <v>4860021</v>
      </c>
      <c r="D93" s="27" t="s">
        <v>227</v>
      </c>
      <c r="E93" s="35">
        <v>6865827</v>
      </c>
      <c r="F93" s="35"/>
      <c r="G93" s="35"/>
      <c r="H93" s="35"/>
      <c r="I93" s="6">
        <f t="shared" si="2"/>
        <v>6865827</v>
      </c>
      <c r="J93" s="28">
        <v>43374</v>
      </c>
      <c r="K93" s="61" t="s">
        <v>222</v>
      </c>
      <c r="L93" s="62"/>
    </row>
    <row r="94" spans="2:12" x14ac:dyDescent="0.25">
      <c r="B94" s="4">
        <f t="shared" si="3"/>
        <v>86</v>
      </c>
      <c r="C94" s="5">
        <v>3696621</v>
      </c>
      <c r="D94" s="24" t="s">
        <v>169</v>
      </c>
      <c r="E94" s="35"/>
      <c r="F94" s="35">
        <v>78000000</v>
      </c>
      <c r="G94" s="35">
        <v>2166667</v>
      </c>
      <c r="H94" s="35"/>
      <c r="I94" s="6">
        <f t="shared" si="2"/>
        <v>80166667</v>
      </c>
      <c r="J94" s="28">
        <v>43040</v>
      </c>
      <c r="K94" s="61" t="s">
        <v>249</v>
      </c>
      <c r="L94" s="62"/>
    </row>
    <row r="95" spans="2:12" x14ac:dyDescent="0.25">
      <c r="B95" s="4">
        <f t="shared" si="3"/>
        <v>87</v>
      </c>
      <c r="C95" s="5">
        <v>765203</v>
      </c>
      <c r="D95" s="27" t="s">
        <v>224</v>
      </c>
      <c r="E95" s="35">
        <v>6865827</v>
      </c>
      <c r="F95" s="35"/>
      <c r="G95" s="35"/>
      <c r="H95" s="35"/>
      <c r="I95" s="6">
        <f t="shared" si="2"/>
        <v>6865827</v>
      </c>
      <c r="J95" s="28">
        <v>43374</v>
      </c>
      <c r="K95" s="61" t="s">
        <v>222</v>
      </c>
      <c r="L95" s="62"/>
    </row>
    <row r="96" spans="2:12" x14ac:dyDescent="0.25">
      <c r="B96" s="4">
        <f t="shared" si="3"/>
        <v>88</v>
      </c>
      <c r="C96" s="5">
        <v>6116055</v>
      </c>
      <c r="D96" s="27" t="s">
        <v>272</v>
      </c>
      <c r="E96" s="35">
        <v>22750000</v>
      </c>
      <c r="F96" s="35"/>
      <c r="G96" s="35">
        <v>1000000</v>
      </c>
      <c r="H96" s="35"/>
      <c r="I96" s="6">
        <f t="shared" si="2"/>
        <v>23750000</v>
      </c>
      <c r="J96" s="28">
        <v>43252</v>
      </c>
      <c r="K96" s="61" t="s">
        <v>222</v>
      </c>
      <c r="L96" s="62"/>
    </row>
    <row r="97" spans="2:12" x14ac:dyDescent="0.25">
      <c r="B97" s="4">
        <f t="shared" si="3"/>
        <v>89</v>
      </c>
      <c r="C97" s="5">
        <v>3204894</v>
      </c>
      <c r="D97" s="24" t="s">
        <v>168</v>
      </c>
      <c r="E97" s="35">
        <v>25538591</v>
      </c>
      <c r="F97" s="35"/>
      <c r="G97" s="35">
        <v>790000</v>
      </c>
      <c r="H97" s="35"/>
      <c r="I97" s="6">
        <f t="shared" si="2"/>
        <v>26328591</v>
      </c>
      <c r="J97" s="28">
        <v>40848</v>
      </c>
      <c r="K97" s="61" t="s">
        <v>222</v>
      </c>
      <c r="L97" s="62"/>
    </row>
    <row r="98" spans="2:12" x14ac:dyDescent="0.25">
      <c r="B98" s="4">
        <f t="shared" si="3"/>
        <v>90</v>
      </c>
      <c r="C98" s="5">
        <v>2350934</v>
      </c>
      <c r="D98" s="27" t="s">
        <v>236</v>
      </c>
      <c r="E98" s="35">
        <v>6865827</v>
      </c>
      <c r="F98" s="35"/>
      <c r="G98" s="35"/>
      <c r="H98" s="35"/>
      <c r="I98" s="6">
        <f t="shared" si="2"/>
        <v>6865827</v>
      </c>
      <c r="J98" s="28">
        <v>43374</v>
      </c>
      <c r="K98" s="61" t="s">
        <v>222</v>
      </c>
      <c r="L98" s="62"/>
    </row>
    <row r="99" spans="2:12" x14ac:dyDescent="0.25">
      <c r="B99" s="4">
        <f t="shared" si="3"/>
        <v>91</v>
      </c>
      <c r="C99" s="5">
        <v>4094063</v>
      </c>
      <c r="D99" s="27" t="s">
        <v>241</v>
      </c>
      <c r="E99" s="35">
        <v>6685827</v>
      </c>
      <c r="F99" s="35"/>
      <c r="G99" s="35"/>
      <c r="H99" s="35"/>
      <c r="I99" s="6">
        <f t="shared" si="2"/>
        <v>6685827</v>
      </c>
      <c r="J99" s="28">
        <v>43374</v>
      </c>
      <c r="K99" s="61" t="s">
        <v>222</v>
      </c>
      <c r="L99" s="62"/>
    </row>
    <row r="100" spans="2:12" x14ac:dyDescent="0.25">
      <c r="B100" s="4">
        <f t="shared" si="3"/>
        <v>92</v>
      </c>
      <c r="C100" s="5">
        <v>2481993</v>
      </c>
      <c r="D100" s="27" t="s">
        <v>245</v>
      </c>
      <c r="E100" s="35">
        <v>8125000</v>
      </c>
      <c r="F100" s="35"/>
      <c r="G100" s="35"/>
      <c r="H100" s="35"/>
      <c r="I100" s="6">
        <f t="shared" si="2"/>
        <v>8125000</v>
      </c>
      <c r="J100" s="28">
        <v>43374</v>
      </c>
      <c r="K100" s="61" t="s">
        <v>222</v>
      </c>
      <c r="L100" s="62"/>
    </row>
    <row r="101" spans="2:12" x14ac:dyDescent="0.25">
      <c r="B101" s="4">
        <f t="shared" si="3"/>
        <v>93</v>
      </c>
      <c r="C101" s="5">
        <v>4028573</v>
      </c>
      <c r="D101" s="24" t="s">
        <v>167</v>
      </c>
      <c r="E101" s="35">
        <v>8844866</v>
      </c>
      <c r="F101" s="35"/>
      <c r="G101" s="35"/>
      <c r="H101" s="35"/>
      <c r="I101" s="6">
        <f t="shared" si="2"/>
        <v>8844866</v>
      </c>
      <c r="J101" s="28">
        <v>43070</v>
      </c>
      <c r="K101" s="61" t="s">
        <v>222</v>
      </c>
      <c r="L101" s="62"/>
    </row>
    <row r="102" spans="2:12" x14ac:dyDescent="0.25">
      <c r="B102" s="4">
        <f t="shared" si="3"/>
        <v>94</v>
      </c>
      <c r="C102" s="5">
        <v>4555309</v>
      </c>
      <c r="D102" s="27" t="s">
        <v>273</v>
      </c>
      <c r="E102" s="35">
        <v>31200000</v>
      </c>
      <c r="F102" s="35"/>
      <c r="G102" s="35">
        <v>9100000</v>
      </c>
      <c r="H102" s="35"/>
      <c r="I102" s="6">
        <f t="shared" si="2"/>
        <v>40300000</v>
      </c>
      <c r="J102" s="28">
        <v>43221</v>
      </c>
      <c r="K102" s="61" t="s">
        <v>222</v>
      </c>
      <c r="L102" s="62"/>
    </row>
    <row r="103" spans="2:12" x14ac:dyDescent="0.25">
      <c r="B103" s="4">
        <f t="shared" si="3"/>
        <v>95</v>
      </c>
      <c r="C103" s="5">
        <v>4413851</v>
      </c>
      <c r="D103" s="27" t="s">
        <v>274</v>
      </c>
      <c r="E103" s="35">
        <v>11443044</v>
      </c>
      <c r="F103" s="35"/>
      <c r="G103" s="35"/>
      <c r="H103" s="35"/>
      <c r="I103" s="6">
        <f t="shared" si="2"/>
        <v>11443044</v>
      </c>
      <c r="J103" s="28">
        <v>43313</v>
      </c>
      <c r="K103" s="61" t="s">
        <v>222</v>
      </c>
      <c r="L103" s="62"/>
    </row>
    <row r="104" spans="2:12" x14ac:dyDescent="0.25">
      <c r="B104" s="4">
        <f t="shared" si="3"/>
        <v>96</v>
      </c>
      <c r="C104" s="5">
        <v>2169210</v>
      </c>
      <c r="D104" s="27" t="s">
        <v>259</v>
      </c>
      <c r="E104" s="35"/>
      <c r="F104" s="35">
        <v>13000000</v>
      </c>
      <c r="G104" s="35">
        <v>1083333</v>
      </c>
      <c r="H104" s="35"/>
      <c r="I104" s="6">
        <f t="shared" si="2"/>
        <v>14083333</v>
      </c>
      <c r="J104" s="28">
        <v>43374</v>
      </c>
      <c r="K104" s="61" t="s">
        <v>249</v>
      </c>
      <c r="L104" s="62"/>
    </row>
    <row r="105" spans="2:12" x14ac:dyDescent="0.25">
      <c r="B105" s="4">
        <f t="shared" si="3"/>
        <v>97</v>
      </c>
      <c r="C105" s="5">
        <v>5782403</v>
      </c>
      <c r="D105" s="24" t="s">
        <v>166</v>
      </c>
      <c r="E105" s="35">
        <v>26534599</v>
      </c>
      <c r="F105" s="35"/>
      <c r="G105" s="35">
        <v>700000</v>
      </c>
      <c r="H105" s="35"/>
      <c r="I105" s="6">
        <f t="shared" si="2"/>
        <v>27234599</v>
      </c>
      <c r="J105" s="28">
        <v>42940</v>
      </c>
      <c r="K105" s="61" t="s">
        <v>222</v>
      </c>
      <c r="L105" s="62"/>
    </row>
    <row r="106" spans="2:12" x14ac:dyDescent="0.25">
      <c r="B106" s="4">
        <f t="shared" si="3"/>
        <v>98</v>
      </c>
      <c r="C106" s="5">
        <v>838032</v>
      </c>
      <c r="D106" s="24" t="s">
        <v>250</v>
      </c>
      <c r="E106" s="35"/>
      <c r="F106" s="35">
        <v>78125000</v>
      </c>
      <c r="G106" s="35">
        <v>1500000</v>
      </c>
      <c r="H106" s="35"/>
      <c r="I106" s="6">
        <f t="shared" si="2"/>
        <v>79625000</v>
      </c>
      <c r="J106" s="28">
        <v>43040</v>
      </c>
      <c r="K106" s="61" t="s">
        <v>249</v>
      </c>
      <c r="L106" s="62"/>
    </row>
    <row r="107" spans="2:12" x14ac:dyDescent="0.25">
      <c r="B107" s="4">
        <f t="shared" si="3"/>
        <v>99</v>
      </c>
      <c r="C107" s="5">
        <v>3656116</v>
      </c>
      <c r="D107" s="24" t="s">
        <v>165</v>
      </c>
      <c r="E107" s="35">
        <v>6633649</v>
      </c>
      <c r="F107" s="35"/>
      <c r="G107" s="35"/>
      <c r="H107" s="35"/>
      <c r="I107" s="6">
        <f t="shared" si="2"/>
        <v>6633649</v>
      </c>
      <c r="J107" s="28">
        <v>43040</v>
      </c>
      <c r="K107" s="61" t="s">
        <v>222</v>
      </c>
      <c r="L107" s="62"/>
    </row>
    <row r="108" spans="2:12" x14ac:dyDescent="0.25">
      <c r="B108" s="4">
        <f t="shared" si="3"/>
        <v>100</v>
      </c>
      <c r="C108" s="5">
        <v>4856413</v>
      </c>
      <c r="D108" s="24" t="s">
        <v>164</v>
      </c>
      <c r="E108" s="35">
        <v>18958333</v>
      </c>
      <c r="F108" s="35"/>
      <c r="G108" s="35"/>
      <c r="H108" s="35"/>
      <c r="I108" s="6">
        <f t="shared" si="2"/>
        <v>18958333</v>
      </c>
      <c r="J108" s="28">
        <v>43040</v>
      </c>
      <c r="K108" s="61" t="s">
        <v>222</v>
      </c>
      <c r="L108" s="62"/>
    </row>
    <row r="109" spans="2:12" x14ac:dyDescent="0.25">
      <c r="B109" s="4">
        <f t="shared" si="3"/>
        <v>101</v>
      </c>
      <c r="C109" s="5">
        <v>3679095</v>
      </c>
      <c r="D109" s="24" t="s">
        <v>163</v>
      </c>
      <c r="E109" s="35">
        <v>25538591</v>
      </c>
      <c r="F109" s="35"/>
      <c r="G109" s="35">
        <v>1000000</v>
      </c>
      <c r="H109" s="35"/>
      <c r="I109" s="6">
        <f t="shared" si="2"/>
        <v>26538591</v>
      </c>
      <c r="J109" s="28">
        <v>39934</v>
      </c>
      <c r="K109" s="61" t="s">
        <v>222</v>
      </c>
      <c r="L109" s="62"/>
    </row>
    <row r="110" spans="2:12" x14ac:dyDescent="0.25">
      <c r="B110" s="4">
        <f t="shared" si="3"/>
        <v>102</v>
      </c>
      <c r="C110" s="5">
        <v>1370289</v>
      </c>
      <c r="D110" s="24" t="s">
        <v>162</v>
      </c>
      <c r="E110" s="35">
        <v>51077182</v>
      </c>
      <c r="F110" s="35"/>
      <c r="G110" s="35">
        <v>3000000</v>
      </c>
      <c r="H110" s="35"/>
      <c r="I110" s="6">
        <f t="shared" si="2"/>
        <v>54077182</v>
      </c>
      <c r="J110" s="28">
        <v>43040</v>
      </c>
      <c r="K110" s="61" t="s">
        <v>222</v>
      </c>
      <c r="L110" s="62"/>
    </row>
    <row r="111" spans="2:12" x14ac:dyDescent="0.25">
      <c r="B111" s="4">
        <f t="shared" si="3"/>
        <v>103</v>
      </c>
      <c r="C111" s="5">
        <v>4289719</v>
      </c>
      <c r="D111" s="24" t="s">
        <v>161</v>
      </c>
      <c r="E111" s="35">
        <v>18728303</v>
      </c>
      <c r="F111" s="35"/>
      <c r="G111" s="35">
        <v>2600000</v>
      </c>
      <c r="H111" s="35"/>
      <c r="I111" s="6">
        <f t="shared" si="2"/>
        <v>21328303</v>
      </c>
      <c r="J111" s="28">
        <v>39845</v>
      </c>
      <c r="K111" s="61" t="s">
        <v>222</v>
      </c>
      <c r="L111" s="62"/>
    </row>
    <row r="112" spans="2:12" x14ac:dyDescent="0.25">
      <c r="B112" s="4">
        <f t="shared" si="3"/>
        <v>104</v>
      </c>
      <c r="C112" s="5">
        <v>4378088</v>
      </c>
      <c r="D112" s="27" t="s">
        <v>275</v>
      </c>
      <c r="E112" s="35">
        <v>2500000</v>
      </c>
      <c r="F112" s="35"/>
      <c r="G112" s="35"/>
      <c r="H112" s="35"/>
      <c r="I112" s="6">
        <f t="shared" si="2"/>
        <v>2500000</v>
      </c>
      <c r="J112" s="28">
        <v>43435</v>
      </c>
      <c r="K112" s="61" t="s">
        <v>222</v>
      </c>
      <c r="L112" s="62"/>
    </row>
    <row r="113" spans="2:12" x14ac:dyDescent="0.25">
      <c r="B113" s="4">
        <f t="shared" si="3"/>
        <v>105</v>
      </c>
      <c r="C113" s="5">
        <v>5269474</v>
      </c>
      <c r="D113" s="24" t="s">
        <v>160</v>
      </c>
      <c r="E113" s="35">
        <v>18958333</v>
      </c>
      <c r="F113" s="35"/>
      <c r="G113" s="35"/>
      <c r="H113" s="35"/>
      <c r="I113" s="6">
        <f t="shared" si="2"/>
        <v>18958333</v>
      </c>
      <c r="J113" s="28">
        <v>43070</v>
      </c>
      <c r="K113" s="61" t="s">
        <v>222</v>
      </c>
      <c r="L113" s="62"/>
    </row>
    <row r="114" spans="2:12" x14ac:dyDescent="0.25">
      <c r="B114" s="4">
        <f t="shared" si="3"/>
        <v>106</v>
      </c>
      <c r="C114" s="5">
        <v>2631948</v>
      </c>
      <c r="D114" s="24" t="s">
        <v>159</v>
      </c>
      <c r="E114" s="35">
        <v>25538591</v>
      </c>
      <c r="F114" s="35"/>
      <c r="G114" s="35">
        <v>941300</v>
      </c>
      <c r="H114" s="35"/>
      <c r="I114" s="6">
        <f t="shared" si="2"/>
        <v>26479891</v>
      </c>
      <c r="J114" s="28">
        <v>42850</v>
      </c>
      <c r="K114" s="61" t="s">
        <v>222</v>
      </c>
      <c r="L114" s="62"/>
    </row>
    <row r="115" spans="2:12" x14ac:dyDescent="0.25">
      <c r="B115" s="4">
        <f t="shared" si="3"/>
        <v>107</v>
      </c>
      <c r="C115" s="5">
        <v>415653</v>
      </c>
      <c r="D115" s="27" t="s">
        <v>276</v>
      </c>
      <c r="E115" s="35">
        <v>19500000</v>
      </c>
      <c r="F115" s="35"/>
      <c r="G115" s="35">
        <v>1600000</v>
      </c>
      <c r="H115" s="35"/>
      <c r="I115" s="6">
        <f t="shared" si="2"/>
        <v>21100000</v>
      </c>
      <c r="J115" s="28">
        <v>43282</v>
      </c>
      <c r="K115" s="61" t="s">
        <v>222</v>
      </c>
      <c r="L115" s="62"/>
    </row>
    <row r="116" spans="2:12" x14ac:dyDescent="0.25">
      <c r="B116" s="4">
        <f t="shared" si="3"/>
        <v>108</v>
      </c>
      <c r="C116" s="5">
        <v>4602414</v>
      </c>
      <c r="D116" s="24" t="s">
        <v>158</v>
      </c>
      <c r="E116" s="35">
        <v>28600000</v>
      </c>
      <c r="F116" s="35"/>
      <c r="G116" s="35">
        <v>700000</v>
      </c>
      <c r="H116" s="35"/>
      <c r="I116" s="6">
        <f t="shared" si="2"/>
        <v>29300000</v>
      </c>
      <c r="J116" s="28">
        <v>40817</v>
      </c>
      <c r="K116" s="61" t="s">
        <v>222</v>
      </c>
      <c r="L116" s="62"/>
    </row>
    <row r="117" spans="2:12" x14ac:dyDescent="0.25">
      <c r="B117" s="4">
        <f t="shared" si="3"/>
        <v>109</v>
      </c>
      <c r="C117" s="5">
        <v>5552707</v>
      </c>
      <c r="D117" s="24" t="s">
        <v>157</v>
      </c>
      <c r="E117" s="35">
        <v>25538591</v>
      </c>
      <c r="F117" s="35"/>
      <c r="G117" s="35"/>
      <c r="H117" s="35"/>
      <c r="I117" s="6">
        <f t="shared" si="2"/>
        <v>25538591</v>
      </c>
      <c r="J117" s="28">
        <v>41518</v>
      </c>
      <c r="K117" s="61" t="s">
        <v>222</v>
      </c>
      <c r="L117" s="62"/>
    </row>
    <row r="118" spans="2:12" x14ac:dyDescent="0.25">
      <c r="B118" s="4">
        <f t="shared" si="3"/>
        <v>110</v>
      </c>
      <c r="C118" s="5">
        <v>4260509</v>
      </c>
      <c r="D118" s="27" t="s">
        <v>238</v>
      </c>
      <c r="E118" s="35">
        <v>6865827</v>
      </c>
      <c r="F118" s="35"/>
      <c r="G118" s="35"/>
      <c r="H118" s="35"/>
      <c r="I118" s="6">
        <f t="shared" si="2"/>
        <v>6865827</v>
      </c>
      <c r="J118" s="28">
        <v>43374</v>
      </c>
      <c r="K118" s="61" t="s">
        <v>222</v>
      </c>
      <c r="L118" s="62"/>
    </row>
    <row r="119" spans="2:12" x14ac:dyDescent="0.25">
      <c r="B119" s="4">
        <f t="shared" si="3"/>
        <v>111</v>
      </c>
      <c r="C119" s="5">
        <v>4113976</v>
      </c>
      <c r="D119" s="24" t="s">
        <v>156</v>
      </c>
      <c r="E119" s="35">
        <v>25538591</v>
      </c>
      <c r="F119" s="35"/>
      <c r="G119" s="35"/>
      <c r="H119" s="35"/>
      <c r="I119" s="6">
        <f t="shared" si="2"/>
        <v>25538591</v>
      </c>
      <c r="J119" s="28">
        <v>39873</v>
      </c>
      <c r="K119" s="61" t="s">
        <v>222</v>
      </c>
      <c r="L119" s="62"/>
    </row>
    <row r="120" spans="2:12" x14ac:dyDescent="0.25">
      <c r="B120" s="4">
        <f t="shared" si="3"/>
        <v>112</v>
      </c>
      <c r="C120" s="5">
        <v>2469307</v>
      </c>
      <c r="D120" s="24" t="s">
        <v>155</v>
      </c>
      <c r="E120" s="35"/>
      <c r="F120" s="35">
        <v>83015000</v>
      </c>
      <c r="G120" s="35">
        <v>13380000</v>
      </c>
      <c r="H120" s="35"/>
      <c r="I120" s="6">
        <f t="shared" si="2"/>
        <v>96395000</v>
      </c>
      <c r="J120" s="28">
        <v>42737</v>
      </c>
      <c r="K120" s="61" t="s">
        <v>249</v>
      </c>
      <c r="L120" s="62"/>
    </row>
    <row r="121" spans="2:12" x14ac:dyDescent="0.25">
      <c r="B121" s="4">
        <f t="shared" si="3"/>
        <v>113</v>
      </c>
      <c r="C121" s="5">
        <v>4790524</v>
      </c>
      <c r="D121" s="27" t="s">
        <v>277</v>
      </c>
      <c r="E121" s="35">
        <v>6865827</v>
      </c>
      <c r="F121" s="35"/>
      <c r="G121" s="35"/>
      <c r="H121" s="35"/>
      <c r="I121" s="6">
        <f t="shared" si="2"/>
        <v>6865827</v>
      </c>
      <c r="J121" s="28">
        <v>43374</v>
      </c>
      <c r="K121" s="61" t="s">
        <v>222</v>
      </c>
      <c r="L121" s="62"/>
    </row>
    <row r="122" spans="2:12" x14ac:dyDescent="0.25">
      <c r="B122" s="4">
        <f t="shared" si="3"/>
        <v>114</v>
      </c>
      <c r="C122" s="5">
        <v>3331837</v>
      </c>
      <c r="D122" s="27" t="s">
        <v>246</v>
      </c>
      <c r="E122" s="35">
        <v>11375000</v>
      </c>
      <c r="F122" s="35"/>
      <c r="G122" s="35"/>
      <c r="H122" s="35"/>
      <c r="I122" s="6">
        <f t="shared" si="2"/>
        <v>11375000</v>
      </c>
      <c r="J122" s="28">
        <v>43374</v>
      </c>
      <c r="K122" s="61" t="s">
        <v>222</v>
      </c>
      <c r="L122" s="62"/>
    </row>
    <row r="123" spans="2:12" x14ac:dyDescent="0.25">
      <c r="B123" s="4">
        <f t="shared" si="3"/>
        <v>115</v>
      </c>
      <c r="C123" s="5">
        <v>2369088</v>
      </c>
      <c r="D123" s="24" t="s">
        <v>154</v>
      </c>
      <c r="E123" s="35">
        <v>50700000</v>
      </c>
      <c r="F123" s="35"/>
      <c r="G123" s="35">
        <v>1150000</v>
      </c>
      <c r="H123" s="35">
        <v>392525</v>
      </c>
      <c r="I123" s="6">
        <f t="shared" si="2"/>
        <v>52242525</v>
      </c>
      <c r="J123" s="28">
        <v>43040</v>
      </c>
      <c r="K123" s="61" t="s">
        <v>222</v>
      </c>
      <c r="L123" s="62"/>
    </row>
    <row r="124" spans="2:12" x14ac:dyDescent="0.25">
      <c r="B124" s="4">
        <f t="shared" si="3"/>
        <v>116</v>
      </c>
      <c r="C124" s="5">
        <v>1785021</v>
      </c>
      <c r="D124" s="24" t="s">
        <v>153</v>
      </c>
      <c r="E124" s="35">
        <v>25538591</v>
      </c>
      <c r="F124" s="35"/>
      <c r="G124" s="35"/>
      <c r="H124" s="35"/>
      <c r="I124" s="6">
        <f t="shared" si="2"/>
        <v>25538591</v>
      </c>
      <c r="J124" s="28">
        <v>40210</v>
      </c>
      <c r="K124" s="61" t="s">
        <v>222</v>
      </c>
      <c r="L124" s="62"/>
    </row>
    <row r="125" spans="2:12" x14ac:dyDescent="0.25">
      <c r="B125" s="4">
        <f t="shared" si="3"/>
        <v>117</v>
      </c>
      <c r="C125" s="5">
        <v>3512218</v>
      </c>
      <c r="D125" s="24" t="s">
        <v>152</v>
      </c>
      <c r="E125" s="35">
        <v>26500949</v>
      </c>
      <c r="F125" s="35"/>
      <c r="G125" s="35">
        <v>3600000</v>
      </c>
      <c r="H125" s="35"/>
      <c r="I125" s="6">
        <f t="shared" si="2"/>
        <v>30100949</v>
      </c>
      <c r="J125" s="28">
        <v>39904</v>
      </c>
      <c r="K125" s="61" t="s">
        <v>222</v>
      </c>
      <c r="L125" s="62"/>
    </row>
    <row r="126" spans="2:12" x14ac:dyDescent="0.25">
      <c r="B126" s="4">
        <f t="shared" si="3"/>
        <v>118</v>
      </c>
      <c r="C126" s="5">
        <v>2547555</v>
      </c>
      <c r="D126" s="24" t="s">
        <v>254</v>
      </c>
      <c r="E126" s="35"/>
      <c r="F126" s="35">
        <v>22750000</v>
      </c>
      <c r="G126" s="35">
        <v>4283333</v>
      </c>
      <c r="H126" s="35"/>
      <c r="I126" s="6">
        <f t="shared" si="2"/>
        <v>27033333</v>
      </c>
      <c r="J126" s="28">
        <v>43374</v>
      </c>
      <c r="K126" s="61" t="s">
        <v>249</v>
      </c>
      <c r="L126" s="62"/>
    </row>
    <row r="127" spans="2:12" x14ac:dyDescent="0.25">
      <c r="B127" s="4">
        <f t="shared" si="3"/>
        <v>119</v>
      </c>
      <c r="C127" s="5">
        <v>3182403</v>
      </c>
      <c r="D127" s="24" t="s">
        <v>151</v>
      </c>
      <c r="E127" s="35"/>
      <c r="F127" s="35">
        <v>16683333</v>
      </c>
      <c r="G127" s="35"/>
      <c r="H127" s="35"/>
      <c r="I127" s="6">
        <f t="shared" si="2"/>
        <v>16683333</v>
      </c>
      <c r="J127" s="28">
        <v>38992</v>
      </c>
      <c r="K127" s="61" t="s">
        <v>249</v>
      </c>
      <c r="L127" s="62"/>
    </row>
    <row r="128" spans="2:12" x14ac:dyDescent="0.25">
      <c r="B128" s="4">
        <f t="shared" si="3"/>
        <v>120</v>
      </c>
      <c r="C128" s="5">
        <v>485499</v>
      </c>
      <c r="D128" s="27" t="s">
        <v>278</v>
      </c>
      <c r="E128" s="35">
        <v>16250000</v>
      </c>
      <c r="F128" s="35"/>
      <c r="G128" s="35"/>
      <c r="H128" s="35"/>
      <c r="I128" s="6">
        <f t="shared" si="2"/>
        <v>16250000</v>
      </c>
      <c r="J128" s="28">
        <v>43252</v>
      </c>
      <c r="K128" s="61" t="s">
        <v>222</v>
      </c>
      <c r="L128" s="62"/>
    </row>
    <row r="129" spans="2:12" x14ac:dyDescent="0.25">
      <c r="B129" s="4">
        <f t="shared" si="3"/>
        <v>121</v>
      </c>
      <c r="C129" s="5">
        <v>2991524</v>
      </c>
      <c r="D129" s="24" t="s">
        <v>149</v>
      </c>
      <c r="E129" s="35">
        <v>26534599</v>
      </c>
      <c r="F129" s="35"/>
      <c r="G129" s="35">
        <v>600000</v>
      </c>
      <c r="H129" s="35"/>
      <c r="I129" s="6">
        <f t="shared" si="2"/>
        <v>27134599</v>
      </c>
      <c r="J129" s="28">
        <v>43040</v>
      </c>
      <c r="K129" s="61" t="s">
        <v>222</v>
      </c>
      <c r="L129" s="62"/>
    </row>
    <row r="130" spans="2:12" x14ac:dyDescent="0.25">
      <c r="B130" s="4">
        <f t="shared" si="3"/>
        <v>122</v>
      </c>
      <c r="C130" s="5">
        <v>6307280</v>
      </c>
      <c r="D130" s="24" t="s">
        <v>253</v>
      </c>
      <c r="E130" s="35"/>
      <c r="F130" s="35">
        <v>9750000</v>
      </c>
      <c r="G130" s="35">
        <v>541667</v>
      </c>
      <c r="H130" s="35"/>
      <c r="I130" s="6">
        <f t="shared" si="2"/>
        <v>10291667</v>
      </c>
      <c r="J130" s="28">
        <v>43374</v>
      </c>
      <c r="K130" s="61" t="s">
        <v>249</v>
      </c>
      <c r="L130" s="62"/>
    </row>
    <row r="131" spans="2:12" x14ac:dyDescent="0.25">
      <c r="B131" s="4">
        <f t="shared" si="3"/>
        <v>123</v>
      </c>
      <c r="C131" s="5">
        <v>3653649</v>
      </c>
      <c r="D131" s="24" t="s">
        <v>281</v>
      </c>
      <c r="E131" s="35">
        <v>3000000</v>
      </c>
      <c r="F131" s="35"/>
      <c r="G131" s="35"/>
      <c r="H131" s="35"/>
      <c r="I131" s="6">
        <f t="shared" si="2"/>
        <v>3000000</v>
      </c>
      <c r="J131" s="28">
        <v>43282</v>
      </c>
      <c r="K131" s="61" t="s">
        <v>222</v>
      </c>
      <c r="L131" s="62"/>
    </row>
    <row r="132" spans="2:12" x14ac:dyDescent="0.25">
      <c r="B132" s="4">
        <f t="shared" si="3"/>
        <v>124</v>
      </c>
      <c r="C132" s="5">
        <v>4000365</v>
      </c>
      <c r="D132" s="24" t="s">
        <v>148</v>
      </c>
      <c r="E132" s="35"/>
      <c r="F132" s="35">
        <v>32683333</v>
      </c>
      <c r="G132" s="35">
        <v>2200000</v>
      </c>
      <c r="H132" s="35"/>
      <c r="I132" s="6">
        <f t="shared" si="2"/>
        <v>34883333</v>
      </c>
      <c r="J132" s="28">
        <v>39845</v>
      </c>
      <c r="K132" s="61" t="s">
        <v>249</v>
      </c>
      <c r="L132" s="62"/>
    </row>
    <row r="133" spans="2:12" x14ac:dyDescent="0.25">
      <c r="B133" s="4">
        <f t="shared" si="3"/>
        <v>125</v>
      </c>
      <c r="C133" s="5">
        <v>1975981</v>
      </c>
      <c r="D133" s="24" t="s">
        <v>146</v>
      </c>
      <c r="E133" s="35">
        <v>51077182</v>
      </c>
      <c r="F133" s="35"/>
      <c r="G133" s="35">
        <v>700000</v>
      </c>
      <c r="H133" s="35"/>
      <c r="I133" s="6">
        <f t="shared" si="2"/>
        <v>51777182</v>
      </c>
      <c r="J133" s="28">
        <v>42850</v>
      </c>
      <c r="K133" s="61" t="s">
        <v>222</v>
      </c>
      <c r="L133" s="62"/>
    </row>
    <row r="134" spans="2:12" x14ac:dyDescent="0.25">
      <c r="B134" s="4">
        <f t="shared" si="3"/>
        <v>126</v>
      </c>
      <c r="C134" s="5">
        <v>1761421</v>
      </c>
      <c r="D134" s="24" t="s">
        <v>258</v>
      </c>
      <c r="E134" s="35"/>
      <c r="F134" s="35">
        <v>15600000</v>
      </c>
      <c r="G134" s="35">
        <v>1083333</v>
      </c>
      <c r="H134" s="35"/>
      <c r="I134" s="6">
        <f t="shared" si="2"/>
        <v>16683333</v>
      </c>
      <c r="J134" s="28">
        <v>43374</v>
      </c>
      <c r="K134" s="61" t="s">
        <v>249</v>
      </c>
      <c r="L134" s="62"/>
    </row>
    <row r="135" spans="2:12" x14ac:dyDescent="0.25">
      <c r="B135" s="4">
        <f t="shared" si="3"/>
        <v>127</v>
      </c>
      <c r="C135" s="5">
        <v>3795338</v>
      </c>
      <c r="D135" s="27" t="s">
        <v>279</v>
      </c>
      <c r="E135" s="35">
        <v>6865837</v>
      </c>
      <c r="F135" s="35"/>
      <c r="G135" s="35"/>
      <c r="H135" s="35"/>
      <c r="I135" s="6">
        <f t="shared" ref="I135:I142" si="4">+E135+F135+G135+H135</f>
        <v>6865837</v>
      </c>
      <c r="J135" s="28">
        <v>43374</v>
      </c>
      <c r="K135" s="61" t="s">
        <v>222</v>
      </c>
      <c r="L135" s="62"/>
    </row>
    <row r="136" spans="2:12" x14ac:dyDescent="0.25">
      <c r="B136" s="4">
        <f t="shared" si="3"/>
        <v>128</v>
      </c>
      <c r="C136" s="5">
        <v>2827755</v>
      </c>
      <c r="D136" s="24" t="s">
        <v>145</v>
      </c>
      <c r="E136" s="35">
        <v>25538591</v>
      </c>
      <c r="F136" s="35"/>
      <c r="G136" s="35">
        <v>3278700</v>
      </c>
      <c r="H136" s="35">
        <v>1177575</v>
      </c>
      <c r="I136" s="6">
        <f t="shared" si="4"/>
        <v>29994866</v>
      </c>
      <c r="J136" s="28">
        <v>41000</v>
      </c>
      <c r="K136" s="61" t="s">
        <v>222</v>
      </c>
      <c r="L136" s="62"/>
    </row>
    <row r="137" spans="2:12" x14ac:dyDescent="0.25">
      <c r="B137" s="4">
        <f t="shared" si="3"/>
        <v>129</v>
      </c>
      <c r="C137" s="5">
        <v>4887194</v>
      </c>
      <c r="D137" s="24" t="s">
        <v>144</v>
      </c>
      <c r="E137" s="35">
        <v>13000000</v>
      </c>
      <c r="F137" s="35"/>
      <c r="G137" s="35"/>
      <c r="H137" s="35"/>
      <c r="I137" s="6">
        <f t="shared" si="4"/>
        <v>13000000</v>
      </c>
      <c r="J137" s="28">
        <v>43059</v>
      </c>
      <c r="K137" s="61" t="s">
        <v>222</v>
      </c>
      <c r="L137" s="62"/>
    </row>
    <row r="138" spans="2:12" x14ac:dyDescent="0.25">
      <c r="B138" s="4">
        <f t="shared" si="3"/>
        <v>130</v>
      </c>
      <c r="C138" s="5">
        <v>3650284</v>
      </c>
      <c r="D138" s="27" t="s">
        <v>229</v>
      </c>
      <c r="E138" s="35">
        <v>6865827</v>
      </c>
      <c r="F138" s="35"/>
      <c r="G138" s="35"/>
      <c r="H138" s="35"/>
      <c r="I138" s="6">
        <f t="shared" si="4"/>
        <v>6865827</v>
      </c>
      <c r="J138" s="28">
        <v>43374</v>
      </c>
      <c r="K138" s="61" t="s">
        <v>222</v>
      </c>
      <c r="L138" s="62"/>
    </row>
    <row r="139" spans="2:12" x14ac:dyDescent="0.25">
      <c r="B139" s="4">
        <f t="shared" si="3"/>
        <v>131</v>
      </c>
      <c r="C139" s="5">
        <v>4488436</v>
      </c>
      <c r="D139" s="27" t="s">
        <v>280</v>
      </c>
      <c r="E139" s="35">
        <v>10249999</v>
      </c>
      <c r="F139" s="35"/>
      <c r="G139" s="35"/>
      <c r="H139" s="35"/>
      <c r="I139" s="6">
        <f t="shared" si="4"/>
        <v>10249999</v>
      </c>
      <c r="J139" s="28">
        <v>43215</v>
      </c>
      <c r="K139" s="61" t="s">
        <v>222</v>
      </c>
      <c r="L139" s="62"/>
    </row>
    <row r="140" spans="2:12" x14ac:dyDescent="0.25">
      <c r="B140" s="4">
        <f t="shared" si="3"/>
        <v>132</v>
      </c>
      <c r="C140" s="5">
        <v>4278198</v>
      </c>
      <c r="D140" s="24" t="s">
        <v>143</v>
      </c>
      <c r="E140" s="35">
        <v>39000000</v>
      </c>
      <c r="F140" s="35"/>
      <c r="G140" s="35">
        <v>8920000</v>
      </c>
      <c r="H140" s="35"/>
      <c r="I140" s="6">
        <f t="shared" si="4"/>
        <v>47920000</v>
      </c>
      <c r="J140" s="28">
        <v>42919</v>
      </c>
      <c r="K140" s="61" t="s">
        <v>222</v>
      </c>
      <c r="L140" s="62"/>
    </row>
    <row r="141" spans="2:12" x14ac:dyDescent="0.25">
      <c r="B141" s="4">
        <f t="shared" si="3"/>
        <v>133</v>
      </c>
      <c r="C141" s="5">
        <v>3402273</v>
      </c>
      <c r="D141" s="24" t="s">
        <v>142</v>
      </c>
      <c r="E141" s="35">
        <v>17458333</v>
      </c>
      <c r="F141" s="35"/>
      <c r="G141" s="35">
        <v>2990000</v>
      </c>
      <c r="H141" s="35"/>
      <c r="I141" s="6">
        <f t="shared" si="4"/>
        <v>20448333</v>
      </c>
      <c r="J141" s="28">
        <v>41548</v>
      </c>
      <c r="K141" s="61" t="s">
        <v>222</v>
      </c>
      <c r="L141" s="62"/>
    </row>
    <row r="142" spans="2:12" x14ac:dyDescent="0.25">
      <c r="B142" s="4">
        <f t="shared" si="3"/>
        <v>134</v>
      </c>
      <c r="C142" s="5">
        <v>4529668</v>
      </c>
      <c r="D142" s="27" t="s">
        <v>234</v>
      </c>
      <c r="E142" s="35">
        <v>6865827</v>
      </c>
      <c r="F142" s="35"/>
      <c r="G142" s="35"/>
      <c r="H142" s="35"/>
      <c r="I142" s="6">
        <f t="shared" si="4"/>
        <v>6865827</v>
      </c>
      <c r="J142" s="28">
        <v>43374</v>
      </c>
      <c r="K142" s="61" t="s">
        <v>222</v>
      </c>
      <c r="L142" s="62"/>
    </row>
    <row r="143" spans="2:12" x14ac:dyDescent="0.25">
      <c r="D143" s="25" t="s">
        <v>288</v>
      </c>
      <c r="E143" s="38">
        <f>SUM(E8:E142)</f>
        <v>2010153607</v>
      </c>
      <c r="F143" s="38">
        <f t="shared" ref="F143:I143" si="5">SUM(F8:F142)</f>
        <v>1067996513</v>
      </c>
      <c r="G143" s="38">
        <f t="shared" si="5"/>
        <v>205436667</v>
      </c>
      <c r="H143" s="38">
        <f t="shared" si="5"/>
        <v>43255317</v>
      </c>
      <c r="I143" s="38">
        <f t="shared" si="5"/>
        <v>3326842104</v>
      </c>
      <c r="K143" s="21"/>
    </row>
  </sheetData>
  <sortState ref="C8:D124">
    <sortCondition ref="D8:D124"/>
  </sortState>
  <mergeCells count="136">
    <mergeCell ref="K45:L45"/>
    <mergeCell ref="K38:L38"/>
    <mergeCell ref="K134:L134"/>
    <mergeCell ref="K104:L104"/>
    <mergeCell ref="K87:L87"/>
    <mergeCell ref="K81:L81"/>
    <mergeCell ref="K121:L121"/>
    <mergeCell ref="K122:L122"/>
    <mergeCell ref="K123:L123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5:L105"/>
    <mergeCell ref="K107:L107"/>
    <mergeCell ref="K108:L108"/>
    <mergeCell ref="K109:L109"/>
    <mergeCell ref="K138:L138"/>
    <mergeCell ref="K139:L139"/>
    <mergeCell ref="K140:L140"/>
    <mergeCell ref="K141:L141"/>
    <mergeCell ref="K142:L142"/>
    <mergeCell ref="K10:L10"/>
    <mergeCell ref="K106:L106"/>
    <mergeCell ref="K34:L34"/>
    <mergeCell ref="K124:L124"/>
    <mergeCell ref="K125:L125"/>
    <mergeCell ref="K127:L127"/>
    <mergeCell ref="K128:L128"/>
    <mergeCell ref="K129:L129"/>
    <mergeCell ref="K132:L132"/>
    <mergeCell ref="K133:L133"/>
    <mergeCell ref="K135:L135"/>
    <mergeCell ref="K136:L136"/>
    <mergeCell ref="K115:L115"/>
    <mergeCell ref="K116:L116"/>
    <mergeCell ref="K117:L117"/>
    <mergeCell ref="K118:L118"/>
    <mergeCell ref="K119:L119"/>
    <mergeCell ref="K120:L120"/>
    <mergeCell ref="K130:L130"/>
    <mergeCell ref="K110:L110"/>
    <mergeCell ref="K111:L111"/>
    <mergeCell ref="K112:L112"/>
    <mergeCell ref="K113:L113"/>
    <mergeCell ref="K137:L137"/>
    <mergeCell ref="K126:L126"/>
    <mergeCell ref="K114:L114"/>
    <mergeCell ref="K91:L91"/>
    <mergeCell ref="K15:L15"/>
    <mergeCell ref="K21:L21"/>
    <mergeCell ref="K72:L72"/>
    <mergeCell ref="K28:L28"/>
    <mergeCell ref="K90:L90"/>
    <mergeCell ref="K84:L84"/>
    <mergeCell ref="K82:L82"/>
    <mergeCell ref="K86:L86"/>
    <mergeCell ref="K88:L88"/>
    <mergeCell ref="K85:L85"/>
    <mergeCell ref="K83:L83"/>
    <mergeCell ref="K80:L80"/>
    <mergeCell ref="K77:L77"/>
    <mergeCell ref="K78:L78"/>
    <mergeCell ref="K73:L73"/>
    <mergeCell ref="K76:L76"/>
    <mergeCell ref="K58:L58"/>
    <mergeCell ref="K75:L75"/>
    <mergeCell ref="K74:L74"/>
    <mergeCell ref="K79:L79"/>
    <mergeCell ref="K71:L71"/>
    <mergeCell ref="K66:L66"/>
    <mergeCell ref="K103:L103"/>
    <mergeCell ref="K53:L53"/>
    <mergeCell ref="K59:L59"/>
    <mergeCell ref="K61:L61"/>
    <mergeCell ref="K54:L54"/>
    <mergeCell ref="K55:L55"/>
    <mergeCell ref="K56:L56"/>
    <mergeCell ref="K64:L64"/>
    <mergeCell ref="K70:L70"/>
    <mergeCell ref="K65:L65"/>
    <mergeCell ref="K67:L67"/>
    <mergeCell ref="K68:L68"/>
    <mergeCell ref="K69:L69"/>
    <mergeCell ref="K62:L62"/>
    <mergeCell ref="K60:L60"/>
    <mergeCell ref="K63:L63"/>
    <mergeCell ref="C4:D4"/>
    <mergeCell ref="K6:L6"/>
    <mergeCell ref="K7:L7"/>
    <mergeCell ref="K11:L11"/>
    <mergeCell ref="K31:L31"/>
    <mergeCell ref="K25:L25"/>
    <mergeCell ref="K27:L27"/>
    <mergeCell ref="K19:L19"/>
    <mergeCell ref="K23:L23"/>
    <mergeCell ref="K22:L22"/>
    <mergeCell ref="K26:L26"/>
    <mergeCell ref="K14:L14"/>
    <mergeCell ref="K13:L13"/>
    <mergeCell ref="K17:L17"/>
    <mergeCell ref="K16:L16"/>
    <mergeCell ref="K12:L12"/>
    <mergeCell ref="K20:L20"/>
    <mergeCell ref="K18:L18"/>
    <mergeCell ref="K131:L131"/>
    <mergeCell ref="K89:L89"/>
    <mergeCell ref="K41:L41"/>
    <mergeCell ref="K24:L24"/>
    <mergeCell ref="K33:L33"/>
    <mergeCell ref="K35:L35"/>
    <mergeCell ref="K32:L32"/>
    <mergeCell ref="K30:L30"/>
    <mergeCell ref="K29:L29"/>
    <mergeCell ref="K42:L42"/>
    <mergeCell ref="K43:L43"/>
    <mergeCell ref="K44:L44"/>
    <mergeCell ref="K51:L51"/>
    <mergeCell ref="K50:L50"/>
    <mergeCell ref="K40:L40"/>
    <mergeCell ref="K36:L36"/>
    <mergeCell ref="K47:L47"/>
    <mergeCell ref="K46:L46"/>
    <mergeCell ref="K37:L37"/>
    <mergeCell ref="K39:L39"/>
    <mergeCell ref="K48:L48"/>
    <mergeCell ref="K52:L52"/>
    <mergeCell ref="K57:L57"/>
    <mergeCell ref="K49:L49"/>
  </mergeCells>
  <pageMargins left="0.35433070866141736" right="0.70866141732283472" top="0.43" bottom="0.36" header="0.31496062992125984" footer="0.31496062992125984"/>
  <pageSetup paperSize="258" scale="85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PERMANENTES </vt:lpstr>
      <vt:lpstr>CONTRATADOS</vt:lpstr>
      <vt:lpstr>'PERMANENTES '!Área_de_impresión</vt:lpstr>
      <vt:lpstr>CONTRATADOS!Títulos_a_imprimir</vt:lpstr>
      <vt:lpstr>'PERMANENTES 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usuario</cp:lastModifiedBy>
  <cp:lastPrinted>2019-01-28T11:47:46Z</cp:lastPrinted>
  <dcterms:created xsi:type="dcterms:W3CDTF">2015-02-12T14:11:12Z</dcterms:created>
  <dcterms:modified xsi:type="dcterms:W3CDTF">2019-01-31T17:31:46Z</dcterms:modified>
</cp:coreProperties>
</file>